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defaultThemeVersion="166925"/>
  <mc:AlternateContent xmlns:mc="http://schemas.openxmlformats.org/markup-compatibility/2006">
    <mc:Choice Requires="x15">
      <x15ac:absPath xmlns:x15ac="http://schemas.microsoft.com/office/spreadsheetml/2010/11/ac" url="C:\Users\sitholes2\Downloads\"/>
    </mc:Choice>
  </mc:AlternateContent>
  <xr:revisionPtr revIDLastSave="0" documentId="8_{BA598BE5-14F9-4518-9014-71A8BB1126B8}" xr6:coauthVersionLast="36" xr6:coauthVersionMax="36" xr10:uidLastSave="{00000000-0000-0000-0000-000000000000}"/>
  <bookViews>
    <workbookView xWindow="-120" yWindow="-120" windowWidth="20736" windowHeight="11040" tabRatio="860" firstSheet="12" activeTab="18" xr2:uid="{00000000-000D-0000-FFFF-FFFF00000000}"/>
  </bookViews>
  <sheets>
    <sheet name="COVER" sheetId="24" r:id="rId1"/>
    <sheet name="Bill No.1 Preliminaries" sheetId="23" r:id="rId2"/>
    <sheet name="Bill No.2 Demolish " sheetId="2" r:id="rId3"/>
    <sheet name="Bill No.3 Earthworks " sheetId="3" r:id="rId4"/>
    <sheet name="Bill No.4 Conc. Formwork&amp; Rein." sheetId="4" r:id="rId5"/>
    <sheet name="Bill No.5 Masonry" sheetId="5" r:id="rId6"/>
    <sheet name="Bill No.6 Waterproofing" sheetId="6" r:id="rId7"/>
    <sheet name="Bill No.7 Roof Coverings" sheetId="7" r:id="rId8"/>
    <sheet name="Bill No.8 Carpentry and Joinery" sheetId="8" r:id="rId9"/>
    <sheet name="Bill No.9 Ironmongery" sheetId="9" r:id="rId10"/>
    <sheet name="Bill No.10 Metalwork" sheetId="10" r:id="rId11"/>
    <sheet name="Bill No.11 Plastering" sheetId="11" r:id="rId12"/>
    <sheet name="Bill No.12 Plumbing and Drainag" sheetId="12" r:id="rId13"/>
    <sheet name="Bill No.13 Glazing" sheetId="14" r:id="rId14"/>
    <sheet name="Bill No.14 Paintwork" sheetId="15" r:id="rId15"/>
    <sheet name="Bill No.15 SWD,SD &amp; W Supply" sheetId="16" r:id="rId16"/>
    <sheet name="Bill No.16 Walkways" sheetId="17" r:id="rId17"/>
    <sheet name="Bill No.17 Special Items" sheetId="28" r:id="rId18"/>
    <sheet name="Summary" sheetId="20" r:id="rId19"/>
  </sheets>
  <externalReferences>
    <externalReference r:id="rId20"/>
    <externalReference r:id="rId21"/>
    <externalReference r:id="rId22"/>
    <externalReference r:id="rId23"/>
    <externalReference r:id="rId24"/>
    <externalReference r:id="rId25"/>
    <externalReference r:id="rId26"/>
    <externalReference r:id="rId27"/>
  </externalReferences>
  <definedNames>
    <definedName name="\L">#REF!</definedName>
    <definedName name="_________________________________________VAR2">'[1]ANTICIPATED VARIATIONS'!#REF!</definedName>
    <definedName name="________________________________________VAR2">'[1]ANTICIPATED VARIATIONS'!#REF!</definedName>
    <definedName name="______________________________________VAR2">'[1]ANTICIPATED VARIATIONS'!#REF!</definedName>
    <definedName name="_____________________________________VAR2">'[1]ANTICIPATED VARIATIONS'!#REF!</definedName>
    <definedName name="________________________________VAR2">'[1]ANTICIPATED VARIATIONS'!#REF!</definedName>
    <definedName name="_______________________________VAR2">'[1]ANTICIPATED VARIATIONS'!#REF!</definedName>
    <definedName name="_____________________________VAR2">'[1]ANTICIPATED VARIATIONS'!#REF!</definedName>
    <definedName name="____________________________VAR2">'[1]ANTICIPATED VARIATIONS'!#REF!</definedName>
    <definedName name="___________________________VAR2">'[1]ANTICIPATED VARIATIONS'!#REF!</definedName>
    <definedName name="_________________________VAR2">'[1]ANTICIPATED VARIATIONS'!#REF!</definedName>
    <definedName name="________________________VAR2">'[1]ANTICIPATED VARIATIONS'!#REF!</definedName>
    <definedName name="_______________________SEC1200">#REF!</definedName>
    <definedName name="_______________________VAR2">'[1]ANTICIPATED VARIATIONS'!#REF!</definedName>
    <definedName name="______________________SEC1200">#REF!</definedName>
    <definedName name="______________________VAR2">'[1]ANTICIPATED VARIATIONS'!#REF!</definedName>
    <definedName name="_____________________SEC1200">#REF!</definedName>
    <definedName name="_____________________VAR2">'[1]ANTICIPATED VARIATIONS'!#REF!</definedName>
    <definedName name="____________________SEC1200">#REF!</definedName>
    <definedName name="____________________VAR2">'[1]ANTICIPATED VARIATIONS'!#REF!</definedName>
    <definedName name="___________________SEC1200">#REF!</definedName>
    <definedName name="___________________VAR2">'[1]ANTICIPATED VARIATIONS'!#REF!</definedName>
    <definedName name="__________________SEC1200">#REF!</definedName>
    <definedName name="__________________VAR2">'[1]ANTICIPATED VARIATIONS'!#REF!</definedName>
    <definedName name="_________________SEC1200">#REF!</definedName>
    <definedName name="_________________VAR2">'[1]ANTICIPATED VARIATIONS'!#REF!</definedName>
    <definedName name="________________SEC1200">#REF!</definedName>
    <definedName name="________________VAR2">'[1]ANTICIPATED VARIATIONS'!#REF!</definedName>
    <definedName name="_______________SEC1200">#REF!</definedName>
    <definedName name="_______________VAR2">'[1]ANTICIPATED VARIATIONS'!#REF!</definedName>
    <definedName name="______________SEC1200">#REF!</definedName>
    <definedName name="______________VAR2">'[1]ANTICIPATED VARIATIONS'!#REF!</definedName>
    <definedName name="_____________SEC1200">#REF!</definedName>
    <definedName name="_____________VAR2">'[1]ANTICIPATED VARIATIONS'!#REF!</definedName>
    <definedName name="____________SEC1200">#REF!</definedName>
    <definedName name="____________VAR2">'[1]ANTICIPATED VARIATIONS'!#REF!</definedName>
    <definedName name="___________SEC1200">#REF!</definedName>
    <definedName name="___________VAR2">'[1]ANTICIPATED VARIATIONS'!#REF!</definedName>
    <definedName name="__________SEC1200">#REF!</definedName>
    <definedName name="__________VAR2">'[1]ANTICIPATED VARIATIONS'!#REF!</definedName>
    <definedName name="_________SEC1200">#REF!</definedName>
    <definedName name="_________VAR2">'[1]ANTICIPATED VARIATIONS'!#REF!</definedName>
    <definedName name="________SEC1200">#REF!</definedName>
    <definedName name="_______SEC1200">#REF!</definedName>
    <definedName name="_______VAR2">'[1]ANTICIPATED VARIATIONS'!#REF!</definedName>
    <definedName name="______SEC1200">#REF!</definedName>
    <definedName name="_____SEC1200">#REF!</definedName>
    <definedName name="_____VAR2">'[1]ANTICIPATED VARIATIONS'!#REF!</definedName>
    <definedName name="____SEC1200">#REF!</definedName>
    <definedName name="____VAR2">'[1]ANTICIPATED VARIATIONS'!#REF!</definedName>
    <definedName name="___SEC1200">#REF!</definedName>
    <definedName name="___VAR2">'[1]ANTICIPATED VARIATIONS'!#REF!</definedName>
    <definedName name="__SEC1200">#REF!</definedName>
    <definedName name="__VAR2">'[2]ANTICIPATED VARIATIONS'!#REF!</definedName>
    <definedName name="_Order1" hidden="1">255</definedName>
    <definedName name="_Order2" hidden="1">0</definedName>
    <definedName name="_SEC1200">#REF!</definedName>
    <definedName name="_sub1">#REF!</definedName>
    <definedName name="_sub2">#REF!</definedName>
    <definedName name="_sub3">#REF!</definedName>
    <definedName name="_sub4">#REF!</definedName>
    <definedName name="_sub5">#REF!</definedName>
    <definedName name="_sub6">#REF!</definedName>
    <definedName name="_VAR2">#REF!</definedName>
    <definedName name="_vii_DriversC1Bol">#REF!</definedName>
    <definedName name="ANNAA">#REF!</definedName>
    <definedName name="area">#REF!</definedName>
    <definedName name="Artisan">#REF!</definedName>
    <definedName name="BIGSUM1">#REF!</definedName>
    <definedName name="BRICK">[4]BOQ!#REF!</definedName>
    <definedName name="CARP">[4]BOQ!#REF!</definedName>
    <definedName name="CASHFLOW1">#REF!</definedName>
    <definedName name="CEIL">[4]BOQ!#REF!</definedName>
    <definedName name="cleanermal">#REF!</definedName>
    <definedName name="CONCRETE">[4]BOQ!#REF!</definedName>
    <definedName name="dbase">#REF!</definedName>
    <definedName name="dCABLE">#REF!</definedName>
    <definedName name="Dismatle">#REF!</definedName>
    <definedName name="DrainPipesAbove">#REF!</definedName>
    <definedName name="DrainPipeUnder">#REF!</definedName>
    <definedName name="Excel_BuiltIn_Print_Area_10">#REF!</definedName>
    <definedName name="Excel_BuiltIn_Print_Area_10_1_1">#REF!</definedName>
    <definedName name="Excel_BuiltIn_Print_Area_16_1_1">#REF!</definedName>
    <definedName name="Excel_BuiltIn_Print_Area_19_1_1">#REF!</definedName>
    <definedName name="Excel_BuiltIn_Print_Area_2_1">#REF!</definedName>
    <definedName name="Excel_BuiltIn_Print_Area_23_1_1">#REF!</definedName>
    <definedName name="Excel_BuiltIn_Print_Area_27_1_1">#REF!</definedName>
    <definedName name="Excel_BuiltIn_Print_Area_28_1_1">#REF!</definedName>
    <definedName name="Excel_BuiltIn_Print_Area_3_1">#REF!</definedName>
    <definedName name="Excel_BuiltIn_Print_Area_3_1_1">#REF!</definedName>
    <definedName name="Excel_BuiltIn_Print_Area_32_1_1">#REF!</definedName>
    <definedName name="Excel_BuiltIn_Print_Area_36_1_1">#REF!</definedName>
    <definedName name="Excel_BuiltIn_Print_Area_39_1_1">#REF!</definedName>
    <definedName name="Excel_BuiltIn_Print_Area_4_1">#REF!</definedName>
    <definedName name="Excel_BuiltIn_Print_Area_4_1_1">#REF!</definedName>
    <definedName name="Excel_BuiltIn_Print_Area_4_1_1_1">#REF!</definedName>
    <definedName name="Excel_BuiltIn_Print_Area_40_1">#REF!</definedName>
    <definedName name="Excel_BuiltIn_Print_Area_40_1_1">#REF!</definedName>
    <definedName name="Excel_BuiltIn_Print_Area_41_1">#REF!</definedName>
    <definedName name="Excel_BuiltIn_Print_Area_43_1">#REF!</definedName>
    <definedName name="Excel_BuiltIn_Print_Area_44_1">#REF!</definedName>
    <definedName name="Excel_BuiltIn_Print_Area_45_1">#REF!</definedName>
    <definedName name="Excel_BuiltIn_Print_Area_46_1">#REF!</definedName>
    <definedName name="Excel_BuiltIn_Print_Area_47_1">#REF!</definedName>
    <definedName name="Excel_BuiltIn_Print_Area_48_1">#REF!</definedName>
    <definedName name="Excel_BuiltIn_Print_Area_49_1">#REF!</definedName>
    <definedName name="Excel_BuiltIn_Print_Area_5_1">#REF!</definedName>
    <definedName name="Excel_BuiltIn_Print_Area_5_1_1">#REF!</definedName>
    <definedName name="Excel_BuiltIn_Print_Area_5_1_1_1">#REF!</definedName>
    <definedName name="Excel_BuiltIn_Print_Area_50">#REF!</definedName>
    <definedName name="Excel_BuiltIn_Print_Area_51">#REF!</definedName>
    <definedName name="Excel_BuiltIn_Print_Area_52">#REF!</definedName>
    <definedName name="Excel_BuiltIn_Print_Area_53">#REF!</definedName>
    <definedName name="Excel_BuiltIn_Print_Area_54">#REF!</definedName>
    <definedName name="Excel_BuiltIn_Print_Area_55">#REF!</definedName>
    <definedName name="Excel_BuiltIn_Print_Area_56">#REF!</definedName>
    <definedName name="Excel_BuiltIn_Print_Area_57">#REF!</definedName>
    <definedName name="Excel_BuiltIn_Print_Area_58">#REF!</definedName>
    <definedName name="Excel_BuiltIn_Print_Area_59">#REF!</definedName>
    <definedName name="Excel_BuiltIn_Print_Area_6_1">#REF!</definedName>
    <definedName name="Excel_BuiltIn_Print_Area_6_1_1_1_1">#REF!</definedName>
    <definedName name="Excel_BuiltIn_Print_Area_60">#REF!</definedName>
    <definedName name="Excel_BuiltIn_Print_Area_62">#REF!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9">#REF!</definedName>
    <definedName name="Excel_BuiltIn_Print_Area_9_1_1">#REF!</definedName>
    <definedName name="Excel_BuiltIn_Print_Titles_10">#REF!</definedName>
    <definedName name="Excel_BuiltIn_Print_Titles_3">#REF!</definedName>
    <definedName name="Excel_BuiltIn_Print_Titles_3_1">#REF!</definedName>
    <definedName name="Excel_BuiltIn_Print_Titles_4">#REF!</definedName>
    <definedName name="Excel_BuiltIn_Print_Titles_4_1">#REF!</definedName>
    <definedName name="Excel_BuiltIn_Print_Titles_4_1_1">#REF!</definedName>
    <definedName name="Excel_BuiltIn_Print_Titles_5">#REF!</definedName>
    <definedName name="Excel_BuiltIn_Print_Titles_6_1">#REF!</definedName>
    <definedName name="Excel_BuiltIn_Print_Titles_7">#REF!</definedName>
    <definedName name="Excel_BuiltIn_Print_Titles_7_1">#REF!</definedName>
    <definedName name="Excel_BuiltIn_Print_Titles_8">#REF!</definedName>
    <definedName name="Excel_BuiltIn_Print_Titles_8_1">#REF!</definedName>
    <definedName name="Excel_BuiltIn_Print_Titles_9">#REF!</definedName>
    <definedName name="FINACE2">#REF!</definedName>
    <definedName name="FINANCE1">#REF!</definedName>
    <definedName name="FirePipes">#REF!</definedName>
    <definedName name="FOUND">[4]BOQ!#REF!</definedName>
    <definedName name="Geyser">#REF!</definedName>
    <definedName name="GLAZE">[4]BOQ!#REF!</definedName>
    <definedName name="i__Labourer">#REF!</definedName>
    <definedName name="i_labourermal">#REF!</definedName>
    <definedName name="ii__Cleaner">#REF!</definedName>
    <definedName name="ii_CleanerBol">#REF!</definedName>
    <definedName name="iii__General_worker">#REF!</definedName>
    <definedName name="iii_GeneralBol">#REF!</definedName>
    <definedName name="iii_GeneralworkerMal">#REF!</definedName>
    <definedName name="iLabourerBol">#REF!</definedName>
    <definedName name="INCOME">#REF!</definedName>
    <definedName name="Ind">#REF!</definedName>
    <definedName name="IRON">[4]BOQ!#REF!</definedName>
    <definedName name="Items_01">#REF!</definedName>
    <definedName name="iv__Tradesman_Class_4">#REF!</definedName>
    <definedName name="iv_Trade4Mal">#REF!</definedName>
    <definedName name="ix__Artisan">#REF!</definedName>
    <definedName name="ix_ArtisanBol">#REF!</definedName>
    <definedName name="ix_ArtisanMal">#REF!</definedName>
    <definedName name="list1">'[5]Cable Costs'!$B$1:$D$6</definedName>
    <definedName name="list3">'[5]Cable Costs'!$B$10:$D$22</definedName>
    <definedName name="Malls">#REF!</definedName>
    <definedName name="METAL">[4]BOQ!#REF!</definedName>
    <definedName name="NewSanitaryWare">#REF!</definedName>
    <definedName name="NOTES">#REF!</definedName>
    <definedName name="NOTES_8">#REF!</definedName>
    <definedName name="PAINT">[4]BOQ!#REF!</definedName>
    <definedName name="PGTOTAL">'[6]P&amp;G'!$H$61</definedName>
    <definedName name="PLAST">[4]BOQ!#REF!</definedName>
    <definedName name="PLUMB">[4]BOQ!#REF!</definedName>
    <definedName name="_xlnm.Print_Area" localSheetId="1">'Bill No.1 Preliminaries'!$A$1:$F$705</definedName>
    <definedName name="_xlnm.Print_Area" localSheetId="10">'Bill No.10 Metalwork'!$A$1:$F$59</definedName>
    <definedName name="_xlnm.Print_Area" localSheetId="11">'Bill No.11 Plastering'!$A$1:$F$65</definedName>
    <definedName name="_xlnm.Print_Area" localSheetId="12">'Bill No.12 Plumbing and Drainag'!$A$1:$F$231</definedName>
    <definedName name="_xlnm.Print_Area" localSheetId="13">'Bill No.13 Glazing'!$A$1:$F$57</definedName>
    <definedName name="_xlnm.Print_Area" localSheetId="14">'Bill No.14 Paintwork'!$A$1:$F$54</definedName>
    <definedName name="_xlnm.Print_Area" localSheetId="15">'Bill No.15 SWD,SD &amp; W Supply'!$A$1:$F$100</definedName>
    <definedName name="_xlnm.Print_Area" localSheetId="16">'Bill No.16 Walkways'!$A$1:$F$110</definedName>
    <definedName name="_xlnm.Print_Area" localSheetId="17">'Bill No.17 Special Items'!$A$1:$F$60</definedName>
    <definedName name="_xlnm.Print_Area" localSheetId="2">'Bill No.2 Demolish '!$A$1:$F$103</definedName>
    <definedName name="_xlnm.Print_Area" localSheetId="3">'Bill No.3 Earthworks '!$A$1:$F$164</definedName>
    <definedName name="_xlnm.Print_Area" localSheetId="4">'Bill No.4 Conc. Formwork&amp; Rein.'!$A$1:$F$113</definedName>
    <definedName name="_xlnm.Print_Area" localSheetId="5">'Bill No.5 Masonry'!$A$1:$F$107</definedName>
    <definedName name="_xlnm.Print_Area" localSheetId="6">'Bill No.6 Waterproofing'!$A$1:$F$55</definedName>
    <definedName name="_xlnm.Print_Area" localSheetId="7">'Bill No.7 Roof Coverings'!$A$1:$F$56</definedName>
    <definedName name="_xlnm.Print_Area" localSheetId="8">'Bill No.8 Carpentry and Joinery'!$A$1:$F$110</definedName>
    <definedName name="_xlnm.Print_Area" localSheetId="9">'Bill No.9 Ironmongery'!$A$1:$F$58</definedName>
    <definedName name="_xlnm.Print_Area" localSheetId="0">COVER!$A$1:$I$50</definedName>
    <definedName name="_xlnm.Print_Area" localSheetId="18">Summary!$A$1:$C$49</definedName>
    <definedName name="_xlnm.Print_Area">#REF!</definedName>
    <definedName name="Print_Area_MI">#REF!</definedName>
    <definedName name="_xlnm.Print_Titles" localSheetId="1">'Bill No.1 Preliminaries'!$1:$2</definedName>
    <definedName name="_xlnm.Print_Titles" localSheetId="10">'Bill No.10 Metalwork'!$A:$F,'Bill No.10 Metalwork'!$1:$2</definedName>
    <definedName name="_xlnm.Print_Titles" localSheetId="12">'Bill No.12 Plumbing and Drainag'!$A:$F,'Bill No.12 Plumbing and Drainag'!$1:$2</definedName>
    <definedName name="_xlnm.Print_Titles" localSheetId="14">'Bill No.14 Paintwork'!$A:$F,'Bill No.14 Paintwork'!$1:$2</definedName>
    <definedName name="_xlnm.Print_Titles" localSheetId="15">'Bill No.15 SWD,SD &amp; W Supply'!#REF!,'Bill No.15 SWD,SD &amp; W Supply'!#REF!</definedName>
    <definedName name="_xlnm.Print_Titles" localSheetId="16">'Bill No.16 Walkways'!#REF!,'Bill No.16 Walkways'!#REF!</definedName>
    <definedName name="_xlnm.Print_Titles" localSheetId="17">'Bill No.17 Special Items'!#REF!,'Bill No.17 Special Items'!#REF!</definedName>
    <definedName name="_xlnm.Print_Titles" localSheetId="2">'Bill No.2 Demolish '!$A:$F,'Bill No.2 Demolish '!$1:$2</definedName>
    <definedName name="_xlnm.Print_Titles" localSheetId="3">'Bill No.3 Earthworks '!$A:$F,'Bill No.3 Earthworks '!$1:$2</definedName>
    <definedName name="_xlnm.Print_Titles" localSheetId="4">'Bill No.4 Conc. Formwork&amp; Rein.'!$A:$F,'Bill No.4 Conc. Formwork&amp; Rein.'!$1:$2</definedName>
    <definedName name="_xlnm.Print_Titles" localSheetId="5">'Bill No.5 Masonry'!$A:$F,'Bill No.5 Masonry'!$1:$2</definedName>
    <definedName name="_xlnm.Print_Titles" localSheetId="6">'Bill No.6 Waterproofing'!$A:$F,'Bill No.6 Waterproofing'!$1:$2</definedName>
    <definedName name="_xlnm.Print_Titles" localSheetId="7">'Bill No.7 Roof Coverings'!$A:$F,'Bill No.7 Roof Coverings'!$1:$2</definedName>
    <definedName name="_xlnm.Print_Titles" localSheetId="8">'Bill No.8 Carpentry and Joinery'!$A:$F,'Bill No.8 Carpentry and Joinery'!$1:$2</definedName>
    <definedName name="PROFIT">#REF!</definedName>
    <definedName name="PROFITABIL">#REF!</definedName>
    <definedName name="PROFITS">#REF!</definedName>
    <definedName name="pvc_swa_pvc">#REF!</definedName>
    <definedName name="Rate">#REF!</definedName>
    <definedName name="RemoveGeyser">#REF!</definedName>
    <definedName name="RESIDUAL">#REF!</definedName>
    <definedName name="ROOF">[4]BOQ!#REF!</definedName>
    <definedName name="SECURITY">[4]BOQ!#REF!</definedName>
    <definedName name="Service">#REF!</definedName>
    <definedName name="ServiceBrassware">#REF!</definedName>
    <definedName name="ServiceClean">#REF!</definedName>
    <definedName name="Sheet_1">'[7]Schedule B - LV cable'!#REF!</definedName>
    <definedName name="shop301">#REF!</definedName>
    <definedName name="SIE">[3]BOQ!#REF!</definedName>
    <definedName name="SITE">[4]BOQ!#REF!</definedName>
    <definedName name="SPECIAL">[4]BOQ!#REF!</definedName>
    <definedName name="SUM">#REF!</definedName>
    <definedName name="Sundries">#REF!</definedName>
    <definedName name="tiling">[8]BOQ!#REF!</definedName>
    <definedName name="TIT">#REF!</definedName>
    <definedName name="v__Tradesman_Class_3">#REF!</definedName>
    <definedName name="v_Trades3Mal">#REF!</definedName>
    <definedName name="v_Tradesman3Bol">#REF!</definedName>
    <definedName name="v_Tradesman4Bol">#REF!</definedName>
    <definedName name="VALUES">#REF!</definedName>
    <definedName name="vi__Tradesman_Class_2">#REF!</definedName>
    <definedName name="vi_Trades2Mal">#REF!</definedName>
    <definedName name="vi_Tradesman2Bol">#REF!</definedName>
    <definedName name="vii__Drivers_Plant_operators_C1">#REF!</definedName>
    <definedName name="vii_DriversC1Mal">#REF!</definedName>
    <definedName name="viii__Drivers_A__A1_or_B">#REF!</definedName>
    <definedName name="viii_DriversABol">#REF!</definedName>
    <definedName name="viii_DriversAMal">#REF!</definedName>
    <definedName name="WATER">[4]BOQ!#REF!</definedName>
    <definedName name="WaterPipes">#REF!</definedName>
    <definedName name="x">#REF!</definedName>
    <definedName name="x__Guards">#REF!</definedName>
    <definedName name="x_GuardsBol">#REF!</definedName>
    <definedName name="x_GuardsMal">#REF!</definedName>
    <definedName name="zzz">#REF!</definedName>
  </definedNames>
  <calcPr calcId="191029"/>
</workbook>
</file>

<file path=xl/calcChain.xml><?xml version="1.0" encoding="utf-8"?>
<calcChain xmlns="http://schemas.openxmlformats.org/spreadsheetml/2006/main">
  <c r="F171" i="23" l="1"/>
  <c r="F24" i="9" l="1"/>
  <c r="F55" i="8"/>
  <c r="F29" i="7" l="1"/>
  <c r="F30" i="7"/>
  <c r="F35" i="10"/>
  <c r="F33" i="10"/>
  <c r="F31" i="10"/>
  <c r="F34" i="28"/>
  <c r="F48" i="2" l="1"/>
  <c r="F46" i="2"/>
  <c r="F44" i="2"/>
  <c r="F643" i="23"/>
  <c r="F112" i="3" l="1"/>
  <c r="F110" i="3"/>
  <c r="F111" i="3"/>
  <c r="F30" i="28"/>
  <c r="F28" i="28"/>
  <c r="F26" i="28"/>
  <c r="F24" i="28"/>
  <c r="F16" i="28" l="1"/>
  <c r="F15" i="28"/>
  <c r="F14" i="28"/>
  <c r="F13" i="28"/>
  <c r="F12" i="28"/>
  <c r="F54" i="9"/>
  <c r="F56" i="9"/>
  <c r="F20" i="28"/>
  <c r="F40" i="2"/>
  <c r="F60" i="28" l="1"/>
  <c r="C39" i="20" s="1"/>
  <c r="F38" i="15"/>
  <c r="F38" i="2"/>
  <c r="F42" i="2" l="1"/>
  <c r="F36" i="2"/>
  <c r="F34" i="2"/>
  <c r="F70" i="5" l="1"/>
  <c r="F62" i="5"/>
  <c r="F32" i="4"/>
  <c r="F48" i="4" l="1"/>
  <c r="F28" i="7" l="1"/>
  <c r="F84" i="4"/>
  <c r="F161" i="12"/>
  <c r="F71" i="8"/>
  <c r="F69" i="8"/>
  <c r="F83" i="8" l="1"/>
  <c r="F86" i="8"/>
  <c r="F88" i="8"/>
  <c r="F169" i="12" l="1"/>
  <c r="F110" i="12"/>
  <c r="F82" i="12"/>
  <c r="F14" i="11"/>
  <c r="F39" i="10"/>
  <c r="F25" i="10"/>
  <c r="F23" i="10"/>
  <c r="F48" i="9"/>
  <c r="F46" i="9"/>
  <c r="F44" i="9"/>
  <c r="F18" i="9"/>
  <c r="F16" i="9"/>
  <c r="F82" i="8"/>
  <c r="F80" i="8"/>
  <c r="F53" i="8"/>
  <c r="F62" i="8" l="1"/>
  <c r="F48" i="5" l="1"/>
  <c r="F653" i="23" l="1"/>
  <c r="F649" i="23"/>
  <c r="F647" i="23"/>
  <c r="F645" i="23"/>
  <c r="F641" i="23"/>
  <c r="F639" i="23"/>
  <c r="F635" i="23"/>
  <c r="F626" i="23"/>
  <c r="F624" i="23"/>
  <c r="F54" i="2"/>
  <c r="F52" i="2"/>
  <c r="F32" i="2"/>
  <c r="F30" i="2"/>
  <c r="F103" i="2" l="1"/>
  <c r="C9" i="20"/>
  <c r="F106" i="3"/>
  <c r="F104"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3" i="3"/>
  <c r="F84" i="3"/>
  <c r="F85" i="3"/>
  <c r="F86" i="3"/>
  <c r="F87" i="3"/>
  <c r="F88" i="3"/>
  <c r="F89" i="3"/>
  <c r="F90" i="3"/>
  <c r="F91" i="3"/>
  <c r="F92" i="3"/>
  <c r="F93" i="3"/>
  <c r="F94" i="3"/>
  <c r="F47" i="3"/>
  <c r="F31" i="3"/>
  <c r="F32" i="3"/>
  <c r="F33" i="3"/>
  <c r="F34" i="3"/>
  <c r="F35" i="3"/>
  <c r="F36" i="3"/>
  <c r="F37" i="3"/>
  <c r="F38" i="3"/>
  <c r="F30" i="3"/>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5" i="4"/>
  <c r="F86" i="4"/>
  <c r="F87" i="4"/>
  <c r="F88" i="4"/>
  <c r="F89" i="4"/>
  <c r="F90" i="4"/>
  <c r="F91" i="4"/>
  <c r="F92" i="4"/>
  <c r="F93" i="4"/>
  <c r="F94" i="4"/>
  <c r="F95" i="4"/>
  <c r="F96" i="4"/>
  <c r="F97" i="4"/>
  <c r="F98" i="4"/>
  <c r="F99" i="4"/>
  <c r="F29" i="4"/>
  <c r="F30" i="4"/>
  <c r="F34" i="4"/>
  <c r="F35" i="4"/>
  <c r="F36" i="4"/>
  <c r="F37" i="4"/>
  <c r="F38" i="4"/>
  <c r="F39" i="4"/>
  <c r="F40" i="4"/>
  <c r="F41" i="4"/>
  <c r="F42" i="4"/>
  <c r="F28" i="4"/>
  <c r="F104" i="5"/>
  <c r="F56" i="5"/>
  <c r="F57" i="5"/>
  <c r="F58" i="5"/>
  <c r="F59" i="5"/>
  <c r="F60" i="5"/>
  <c r="F64" i="5"/>
  <c r="F65" i="5"/>
  <c r="F67" i="5"/>
  <c r="F68" i="5"/>
  <c r="F69"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44" i="5"/>
  <c r="F40" i="5"/>
  <c r="F49" i="5" s="1"/>
  <c r="F36" i="6"/>
  <c r="F30" i="6"/>
  <c r="F24" i="6"/>
  <c r="F20" i="6"/>
  <c r="F25" i="7"/>
  <c r="F26" i="7"/>
  <c r="F27" i="7"/>
  <c r="F24" i="7"/>
  <c r="F76" i="8"/>
  <c r="F77" i="8"/>
  <c r="F78" i="8"/>
  <c r="F79" i="8"/>
  <c r="F54" i="8"/>
  <c r="F57" i="8"/>
  <c r="F58" i="8"/>
  <c r="F59" i="8"/>
  <c r="F60" i="8"/>
  <c r="F61" i="8"/>
  <c r="F63" i="8"/>
  <c r="F64" i="8"/>
  <c r="F19" i="9"/>
  <c r="F20" i="9"/>
  <c r="F21" i="9"/>
  <c r="F22" i="9"/>
  <c r="F25" i="9"/>
  <c r="F26" i="9"/>
  <c r="F27" i="9"/>
  <c r="F28" i="9"/>
  <c r="F29" i="9"/>
  <c r="F30" i="9"/>
  <c r="F31" i="9"/>
  <c r="F32" i="9"/>
  <c r="F33" i="9"/>
  <c r="F34" i="9"/>
  <c r="F35" i="9"/>
  <c r="F36" i="9"/>
  <c r="F37" i="9"/>
  <c r="F38" i="9"/>
  <c r="F39" i="9"/>
  <c r="F40" i="9"/>
  <c r="F41" i="9"/>
  <c r="F42" i="9"/>
  <c r="F43" i="9"/>
  <c r="F45" i="9"/>
  <c r="F47" i="9"/>
  <c r="F49" i="9"/>
  <c r="F50" i="9"/>
  <c r="F22" i="11"/>
  <c r="F20" i="11"/>
  <c r="F170" i="12"/>
  <c r="F171" i="12"/>
  <c r="F172" i="12"/>
  <c r="F173" i="12"/>
  <c r="F174" i="12"/>
  <c r="F175" i="12"/>
  <c r="F176" i="12"/>
  <c r="F177" i="12"/>
  <c r="F178" i="12"/>
  <c r="F179" i="12"/>
  <c r="F180" i="12"/>
  <c r="F181" i="12"/>
  <c r="F182" i="12"/>
  <c r="F183" i="12"/>
  <c r="F184" i="12"/>
  <c r="F185" i="12"/>
  <c r="F186" i="12"/>
  <c r="F187" i="12"/>
  <c r="F188" i="12"/>
  <c r="F189" i="12"/>
  <c r="F190" i="12"/>
  <c r="F191" i="12"/>
  <c r="F192" i="12"/>
  <c r="F193" i="12"/>
  <c r="F194" i="12"/>
  <c r="F195" i="12"/>
  <c r="F196" i="12"/>
  <c r="F197" i="12"/>
  <c r="F198" i="12"/>
  <c r="F199" i="12"/>
  <c r="F109" i="12"/>
  <c r="F111" i="12"/>
  <c r="F112" i="12"/>
  <c r="F113" i="12"/>
  <c r="F114" i="12"/>
  <c r="F115" i="12"/>
  <c r="F116" i="12"/>
  <c r="F117" i="12"/>
  <c r="F118" i="12"/>
  <c r="F119" i="12"/>
  <c r="F120" i="12"/>
  <c r="F121" i="12"/>
  <c r="F122" i="12"/>
  <c r="F123" i="12"/>
  <c r="F124" i="12"/>
  <c r="F125" i="12"/>
  <c r="F126" i="12"/>
  <c r="F127" i="12"/>
  <c r="F128" i="12"/>
  <c r="F129" i="12"/>
  <c r="F130" i="12"/>
  <c r="F131" i="12"/>
  <c r="F132" i="12"/>
  <c r="F133" i="12"/>
  <c r="F134" i="12"/>
  <c r="F135" i="12"/>
  <c r="F136" i="12"/>
  <c r="F137" i="12"/>
  <c r="F138" i="12"/>
  <c r="F139" i="12"/>
  <c r="F140" i="12"/>
  <c r="F141" i="12"/>
  <c r="F142" i="12"/>
  <c r="F143" i="12"/>
  <c r="F144" i="12"/>
  <c r="F145" i="12"/>
  <c r="F146" i="12"/>
  <c r="F147" i="12"/>
  <c r="F148" i="12"/>
  <c r="F149" i="12"/>
  <c r="F150" i="12"/>
  <c r="F151" i="12"/>
  <c r="F152" i="12"/>
  <c r="F153" i="12"/>
  <c r="F154" i="12"/>
  <c r="F155" i="12"/>
  <c r="F156" i="12"/>
  <c r="F157" i="12"/>
  <c r="F108" i="12"/>
  <c r="F83" i="12"/>
  <c r="F84" i="12"/>
  <c r="F85" i="12"/>
  <c r="F86" i="12"/>
  <c r="F87" i="12"/>
  <c r="F88" i="12"/>
  <c r="F89" i="12"/>
  <c r="F90" i="12"/>
  <c r="F91" i="12"/>
  <c r="F92" i="12"/>
  <c r="F93" i="12"/>
  <c r="F94" i="12"/>
  <c r="F95" i="12"/>
  <c r="F96" i="12"/>
  <c r="F97" i="12"/>
  <c r="F98" i="12"/>
  <c r="F99" i="12"/>
  <c r="F20" i="14"/>
  <c r="F14" i="14"/>
  <c r="F44" i="15"/>
  <c r="F36" i="15"/>
  <c r="F54" i="15" s="1"/>
  <c r="F44" i="16"/>
  <c r="F45" i="16"/>
  <c r="F46" i="16"/>
  <c r="F47" i="16"/>
  <c r="F48" i="16"/>
  <c r="F49" i="16"/>
  <c r="F50" i="16"/>
  <c r="F51" i="16"/>
  <c r="F52" i="16"/>
  <c r="F53" i="16"/>
  <c r="F54" i="16"/>
  <c r="F55" i="16"/>
  <c r="F43" i="16"/>
  <c r="F16" i="16"/>
  <c r="F17" i="16"/>
  <c r="F18" i="16"/>
  <c r="F19" i="16"/>
  <c r="F20" i="16"/>
  <c r="F21" i="16"/>
  <c r="F22" i="16"/>
  <c r="F23" i="16"/>
  <c r="F24" i="16"/>
  <c r="F25" i="16"/>
  <c r="F26" i="16"/>
  <c r="F27" i="16"/>
  <c r="F28" i="16"/>
  <c r="F29" i="16"/>
  <c r="F30" i="16"/>
  <c r="F31" i="16"/>
  <c r="F32" i="16"/>
  <c r="F33" i="16"/>
  <c r="F34" i="16"/>
  <c r="F35" i="16"/>
  <c r="F36" i="16"/>
  <c r="F52" i="17"/>
  <c r="F53" i="17"/>
  <c r="F54" i="17"/>
  <c r="F55" i="17"/>
  <c r="F56" i="17"/>
  <c r="F57" i="17"/>
  <c r="F58" i="17"/>
  <c r="F59" i="17"/>
  <c r="F60" i="17"/>
  <c r="F61" i="17"/>
  <c r="F62"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16" i="17"/>
  <c r="F58" i="9" l="1"/>
  <c r="F73" i="8"/>
  <c r="F56" i="7"/>
  <c r="C23" i="20"/>
  <c r="F57" i="14"/>
  <c r="C31" i="20" s="1"/>
  <c r="F50" i="4"/>
  <c r="F51" i="4" s="1"/>
  <c r="F113" i="4" s="1"/>
  <c r="C13" i="20" s="1"/>
  <c r="F74" i="8"/>
  <c r="F110" i="8" s="1"/>
  <c r="F105" i="12"/>
  <c r="F106" i="12" s="1"/>
  <c r="F65" i="11"/>
  <c r="C27" i="20" s="1"/>
  <c r="F50" i="5"/>
  <c r="F107" i="5" s="1"/>
  <c r="C15" i="20" s="1"/>
  <c r="F38" i="16"/>
  <c r="F39" i="16" s="1"/>
  <c r="F100" i="16" s="1"/>
  <c r="C35" i="20" s="1"/>
  <c r="C33" i="20"/>
  <c r="F49" i="17"/>
  <c r="F50" i="17" s="1"/>
  <c r="F42" i="3"/>
  <c r="F43" i="3" s="1"/>
  <c r="F101" i="3" s="1"/>
  <c r="F102" i="3" s="1"/>
  <c r="C19" i="20"/>
  <c r="F55" i="6"/>
  <c r="C17" i="20" s="1"/>
  <c r="F164" i="3" l="1"/>
  <c r="C11" i="20" s="1"/>
  <c r="F110" i="17"/>
  <c r="C37" i="20" s="1"/>
  <c r="F166" i="12"/>
  <c r="F167" i="12" s="1"/>
  <c r="C21" i="20"/>
  <c r="F231" i="12" l="1"/>
  <c r="C29" i="20" s="1"/>
  <c r="F72" i="23"/>
  <c r="F73" i="23" s="1"/>
  <c r="F136" i="23" s="1"/>
  <c r="F137" i="23" s="1"/>
  <c r="F211" i="23" s="1"/>
  <c r="F212" i="23" s="1"/>
  <c r="F288" i="23" s="1"/>
  <c r="F289" i="23" s="1"/>
  <c r="F355" i="23" s="1"/>
  <c r="F356" i="23" s="1"/>
  <c r="F428" i="23" s="1"/>
  <c r="F429" i="23" s="1"/>
  <c r="F499" i="23" s="1"/>
  <c r="F500" i="23" s="1"/>
  <c r="F572" i="23" s="1"/>
  <c r="F573" i="23" s="1"/>
  <c r="F632" i="23" s="1"/>
  <c r="F633" i="23" s="1"/>
  <c r="F705" i="23" s="1"/>
  <c r="C7" i="20" s="1"/>
  <c r="F89" i="2" l="1"/>
  <c r="F92" i="2"/>
  <c r="F94" i="2"/>
  <c r="F96" i="2"/>
  <c r="F98" i="2"/>
  <c r="F100" i="2"/>
  <c r="F21" i="10"/>
  <c r="F59" i="10" s="1"/>
  <c r="C25" i="20" s="1"/>
  <c r="C41" i="20" s="1"/>
  <c r="C43" i="20" s="1"/>
  <c r="C45" i="20" l="1"/>
  <c r="C47" i="20" s="1"/>
  <c r="C49" i="20" s="1"/>
</calcChain>
</file>

<file path=xl/sharedStrings.xml><?xml version="1.0" encoding="utf-8"?>
<sst xmlns="http://schemas.openxmlformats.org/spreadsheetml/2006/main" count="1496" uniqueCount="951">
  <si>
    <t>ITEM NO</t>
  </si>
  <si>
    <t>DESCRIPTION</t>
  </si>
  <si>
    <t>UNIT</t>
  </si>
  <si>
    <t>QUANTITY</t>
  </si>
  <si>
    <t>RATE</t>
  </si>
  <si>
    <t>AMOUNT</t>
  </si>
  <si>
    <t>Item</t>
  </si>
  <si>
    <t>DEMOLITIONS</t>
  </si>
  <si>
    <t>NOTE: 	Tenderers are advised to study the Model Preambles for Trades before pricing this bill</t>
  </si>
  <si>
    <t>- - - - - - - - - - - - - - - - - - - - - - -</t>
  </si>
  <si>
    <t>SUPPLEMENTARY PREAMBLES</t>
  </si>
  <si>
    <t>Loss After the handing over of the site to the Contractor, the full risk of any loss or damage to buildings to be demolished shall be the responsibility Contractor and he shall take such precautions as he/she deems necessary against such loss or damage.</t>
  </si>
  <si>
    <t>Materials from the demolitions, credit, etc. Materials recovered from the demolitions will become the property of the contractor, who must allow credit in respect thereof where provided for in the bills of quantities. Such materials shall not be re-used in any new work without written permission from the Architect.</t>
  </si>
  <si>
    <t>Disposal of debris, etc. The Contractor shall be responsible for the removal from the site of all materials, rubble, debris and rubbish resulting from the demolitions. The contractor must take asbestos rubble to the registered asbestos dump sites.</t>
  </si>
  <si>
    <t>DEMOLITION OF PLAIN PIT LATRINES BLOCKS</t>
  </si>
  <si>
    <t>Breaking down and removing buildings complete including all foundations, services including disconnecting electrical, sewer and water, and cart away rubble. Special care is to be given to the removal of asbestos - containing materials, the works should comply with health and safety regulations. The sub-contractor is to be duly registered as an asbestos contractor with the Department of Labour and proof of such registration should be made available before demolition work may commence.</t>
  </si>
  <si>
    <t>No</t>
  </si>
  <si>
    <t>EARTHWORKS</t>
  </si>
  <si>
    <t>NOTE IN RESPECT OF REMEASUREMENT OF FOUNDATIONS  Foundation brickwork and concrete walls have been measured to top of unfinished floor level</t>
  </si>
  <si>
    <t>Earth excavated</t>
  </si>
  <si>
    <t>All excavations are measured as being in "earth" and/or filling compacted to 93% modified AASHTO density  Descriptions of excavations shall be deemed to include for setting aside surplus excavated material in spoil heaps for use as filling, or for depositing within 150m of the perimeter of the excavations and spreading and roughly levelling as directed, as well as for increase in bulk and multiple handling of excavated material caused by the Contractor's method of operation  Descriptions of carting away of excavated material shall be deemed to include loading excavated material onto trucks directly from the excavations or, alternatively, from stock piles situated on the building site and for bulking</t>
  </si>
  <si>
    <t>Working space</t>
  </si>
  <si>
    <t>Working space for formwork to sides of all concrete, except columns, shall be measured only where the concrete face is less than 750mm from the face of the measured excavations  Working space for formwork to sides of columns shall be measured for the width of the column face only where both:  the top of the column base is more than 1500mm below the commencing level of the excavations and  the column face is less than 500mm from the face of the measured excavations</t>
  </si>
  <si>
    <t>No claim shall be considered for any working space for formwork to concrete other than as above described or for working space beyond the sides of trench excavations for the building of brick or block walls  Descriptions of excavations for working space shall be deemed to include for any additional risk of collapse so incurred and for the returning and compacting of the excavated material as described</t>
  </si>
  <si>
    <t>Carting away of excavated material</t>
  </si>
  <si>
    <t>Descriptions of carting away of excavated material shall be deemed to include loading excavated material onto trucks directly from the excavations or, alternatively, from stock piles situated on the building site</t>
  </si>
  <si>
    <t>Site clearance</t>
  </si>
  <si>
    <t>Digging up and removing rubbish, debris, vegetation, hedges, shrubs and trees not exceeding 200mm girth, bush, etc</t>
  </si>
  <si>
    <t>Stripping average 100mm thick layer of top soil and stockpiling on site</t>
  </si>
  <si>
    <t>Taking out and removing, grubbing up roots and filling in holes</t>
  </si>
  <si>
    <t>Trenches</t>
  </si>
  <si>
    <t>Pits holes</t>
  </si>
  <si>
    <t>Reduced levels under floors</t>
  </si>
  <si>
    <t>Extra over all excavations for carting away</t>
  </si>
  <si>
    <t>Surplus material from excavations and/or stock piles on site to a dumping site to be located by the contractor</t>
  </si>
  <si>
    <t>Extra over trench and hole excavations in earth for excavation in</t>
  </si>
  <si>
    <t>Soft rock</t>
  </si>
  <si>
    <t>Hard rock</t>
  </si>
  <si>
    <t>Risk of collapse of excavations</t>
  </si>
  <si>
    <t>Sides of trench and hole excavations not exceeding 1,5m deep</t>
  </si>
  <si>
    <t>Keeping excavations free of water</t>
  </si>
  <si>
    <t>Keeping excavations free of all water other than subterranean water</t>
  </si>
  <si>
    <t>Earth filling obtained from the excavations and/or prescribed stock piles on site compacted to 93% Mod AASHTO density</t>
  </si>
  <si>
    <t>Backfilling to trenches, holes, etc.</t>
  </si>
  <si>
    <t>Earth filling supplied by the contractor of G7 quality material in layers of 150mm thick compacted to 93% Mod AASHTO density</t>
  </si>
  <si>
    <t>Under floors, pavings, etc.</t>
  </si>
  <si>
    <t>Compaction of surfaces</t>
  </si>
  <si>
    <t>Compaction of ground surface under floors etc. including scarifying for a depth of 150mm, breaking down oversize material, adding suitable material where necessary and compacting to 93% Mod AASHTO density</t>
  </si>
  <si>
    <t>Prescribed density tests on filling</t>
  </si>
  <si>
    <t>Modified AASHTO Density test</t>
  </si>
  <si>
    <t>SOIL POISONING</t>
  </si>
  <si>
    <t>Approved brand of anti-termite soil poison applied by a Registered Pest Control company and guaranteed against termite infestation for ten years</t>
  </si>
  <si>
    <t>Under floors etc. including forming and poisoning shallow furrows against foundation walls etc., filling in furrows and ramming</t>
  </si>
  <si>
    <t>To bottoms and sides of trenches etc.</t>
  </si>
  <si>
    <t>Prepare set of three 150 x 150 x 150mm concrete strength test cubes, label and send to an approved laboratory for testing, pay all charges and submit report to the Representative/Agent. Only successful tests will be paid for</t>
  </si>
  <si>
    <t>MASONRY</t>
  </si>
  <si>
    <t>Bagging of (3:1) sand cement mixture and sealing to brickwork</t>
  </si>
  <si>
    <t>Bagging and sealing the outer face of the inner skin of walls with 1:3 cement and sand mixture and seal with two coats 'Brixeal' bitumen emulsion waterproofing coating</t>
  </si>
  <si>
    <t>Brick reinforcement</t>
  </si>
  <si>
    <t>m</t>
  </si>
  <si>
    <t>FACED BRICKWORK</t>
  </si>
  <si>
    <t>External facings in approved face bricks (FBS) with a PC Amount of R6 500.00 (Six Thousand Five Hundred Rands) per thousand bricks delivered to site (excluding VAT) pointed with square recessed horizontal and vertical joints</t>
  </si>
  <si>
    <t>Extra over brickwork for facebrick work</t>
  </si>
  <si>
    <t>CONCRETE, FORMWORK AND REINFORCEMENT</t>
  </si>
  <si>
    <t>Type of cement</t>
  </si>
  <si>
    <t>All cement used in concrete work is to be OPC cement, no cement containing fly ash will be allowed</t>
  </si>
  <si>
    <t>Cost of tests</t>
  </si>
  <si>
    <t>The costs of making, storing and testing of concrete test cubes  shall include the cost of providing cube moulds necessary for the purpose, for testing costs and for submitting reports on the tests to the Representative/Agent. The testing shall be undertaken by an independent firm or institution nominated by the contractor to the approval of the Representative/Agent.  (Test cubes are measured separately)</t>
  </si>
  <si>
    <t>DEGREE OF ACCURACY</t>
  </si>
  <si>
    <t>REINFORCED CONCRETE CAST AGAINST EXCAVATED SURFACES</t>
  </si>
  <si>
    <t>Mesh reinforced concrete with a coarse aggregate of 19mm and a minimum compressive strength of 25MPa at 28 days</t>
  </si>
  <si>
    <t>Surface bed slab</t>
  </si>
  <si>
    <t>Aprons</t>
  </si>
  <si>
    <t>REINFORCED CONCRETE</t>
  </si>
  <si>
    <t>TEST BLOCKS</t>
  </si>
  <si>
    <t>CONCRETE SUNDRIES</t>
  </si>
  <si>
    <t>ROUGH FORMWORK (DEGREE OF ACCURACY II)</t>
  </si>
  <si>
    <t>Rough formwork to sides of</t>
  </si>
  <si>
    <t>Edges, risers, ends and reveals not exceeding 300 mm high or wide</t>
  </si>
  <si>
    <t>Rough formwork to soffits</t>
  </si>
  <si>
    <t>Slab propped up exceeding 1,5m and not exceeding 3.5m high</t>
  </si>
  <si>
    <t>Rough formwork to form:</t>
  </si>
  <si>
    <t>MOVEMENT JOINTS ETC.</t>
  </si>
  <si>
    <t>Two layer of 375 micron damp proof course in slip joints between horizontal concrete and brick surfaces including cement mortar bed:</t>
  </si>
  <si>
    <t>Not exceeding 300mm wide.</t>
  </si>
  <si>
    <t>REINFORCEMENT</t>
  </si>
  <si>
    <t>8mm Diameter bars</t>
  </si>
  <si>
    <t>t</t>
  </si>
  <si>
    <t>High tensile steel reinforcement</t>
  </si>
  <si>
    <t>Fabric reinforcement</t>
  </si>
  <si>
    <t>Sizes in descriptions</t>
  </si>
  <si>
    <t>Where sizes in descriptions are given in brick units, "one brick" shall represent the length and "half brick" the width of a brick</t>
  </si>
  <si>
    <t>Wall ties</t>
  </si>
  <si>
    <t>Descriptions of solid walls (except if built in English bond) and cavity walls shall be deemed to include metal wall ties complying with SABS 28 and of the butterfly or of the modified PWD type, of the required length with each end built at least 75mm deep into brickwork, spaced at not more than 1m centres alternatively to every third course of brickwork</t>
  </si>
  <si>
    <t>Cavity walls etc.</t>
  </si>
  <si>
    <t>Descriptions of cavity walls shall be deemed to include leaving every fifth prepends of the bottom course of the external skin open as a weep hole</t>
  </si>
  <si>
    <t>Face bricks</t>
  </si>
  <si>
    <t>Bricks shall be ordered timeously to obtain uniformity in size and colour</t>
  </si>
  <si>
    <t>Pointing</t>
  </si>
  <si>
    <t>Descriptions of recessed pointing to fair face brickwork and face brickwork shall be deemed to include square recessed, hollow recessed, weathered pointing, etc.</t>
  </si>
  <si>
    <t>Degree of accuracy</t>
  </si>
  <si>
    <t>SUPERSTRUCTURE</t>
  </si>
  <si>
    <t>Brickwork of NFX bricks (14MPa nominal compressive strength) in Class I mortar</t>
  </si>
  <si>
    <t>Brickwork reinforcement</t>
  </si>
  <si>
    <t>150mm Wide reinforcement built in horizontally</t>
  </si>
  <si>
    <t>Galvanised hoop iron cramps, ties, etc.</t>
  </si>
  <si>
    <t>40 x 2mm Diameter roof tie 1800mm girth bent double with one end fixed to timber and other end built into brickwork</t>
  </si>
  <si>
    <t>Prestressed fabricated lintels</t>
  </si>
  <si>
    <t>110 x 76mm Lintels in lengths not exceeding 3m</t>
  </si>
  <si>
    <t>Extra over brickwork in beam filling for face brickwork</t>
  </si>
  <si>
    <t>Brick-on-edge header course lintels pointed on face and 110mm soffit</t>
  </si>
  <si>
    <t>Extra over sill for solid face brick on ends of sills</t>
  </si>
  <si>
    <t>Fair raking cutting</t>
  </si>
  <si>
    <t>Movement joints</t>
  </si>
  <si>
    <t>WATERPROOFING</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</si>
  <si>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</si>
  <si>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</si>
  <si>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</si>
  <si>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of 375 micron black embossed polyethylene damp-proof course</t>
  </si>
  <si>
    <t>Under surface beds and ramps</t>
  </si>
  <si>
    <t>WATERPROOFING TO WALLS</t>
  </si>
  <si>
    <t>JOINT SEALANTS, ETC.</t>
  </si>
  <si>
    <t>Two-part grey polysulphide sealing compound including backing cord, bond breaker, primer, etc.</t>
  </si>
  <si>
    <t>10 x 10mm In vertical isolation joints in brickwalls including raking out joint filler as necessary</t>
  </si>
  <si>
    <t>ROOF COVERINGS</t>
  </si>
  <si>
    <t>PREAMBLES</t>
  </si>
  <si>
    <t>Certificate for galvanised roof covering</t>
  </si>
  <si>
    <t>The contractor is to submit a certificate signed by the merchant, stating that the galvanised roof covering supplied, complies with the required thickness specified</t>
  </si>
  <si>
    <t>CORRUGATED METAL SHEETING AND ACCESSORIES</t>
  </si>
  <si>
    <t>Holes for 150mm diameter pipe including flashing around</t>
  </si>
  <si>
    <t>CARPENTRY AND JOINERY</t>
  </si>
  <si>
    <t>Joinery:</t>
  </si>
  <si>
    <t>Descriptions of frames shall be deemed to include frames, transoms, mullions, rails, etc.</t>
  </si>
  <si>
    <t>Descriptions of hardwood joinery shall be deemed to include pelleting of bolt holes</t>
  </si>
  <si>
    <t>Fixing</t>
  </si>
  <si>
    <t>Items described as "nailed" shall be deemed to be fixed with hardened steel nails or shot pins to brickwork or concrete</t>
  </si>
  <si>
    <t>Timber</t>
  </si>
  <si>
    <t>DESCRIPTIONS</t>
  </si>
  <si>
    <t>PRE-FABRICATED TIMBER ROOF TRUSSES AND ASSOCIATED BRACING</t>
  </si>
  <si>
    <t>COMPLETE ROOF</t>
  </si>
  <si>
    <t>WOOD PRESERVATIVES</t>
  </si>
  <si>
    <t>Carbolinum protective wood coatings</t>
  </si>
  <si>
    <t>Two coats applied hot sawn timber before fixing</t>
  </si>
  <si>
    <t>Two coats applied hot wrought exposed roof timbers</t>
  </si>
  <si>
    <t>DOORS</t>
  </si>
  <si>
    <t>Purpose made wrot Meranti door hung to timber frames</t>
  </si>
  <si>
    <t>FASCIAS AND BARGE BOARDS</t>
  </si>
  <si>
    <t>Tempered fibre-cement</t>
  </si>
  <si>
    <t>IRONMONGERY</t>
  </si>
  <si>
    <t>Where ironmongery is described as plugged, prices are to include for screwing to and including approved patent plugs in concrete or brickwork with plaster or tiled finish ____________________</t>
  </si>
  <si>
    <t>IRONMONGERY FIXED TO DOORS, ETC.</t>
  </si>
  <si>
    <t>Locks</t>
  </si>
  <si>
    <t>Handles</t>
  </si>
  <si>
    <t>SUNDRIES</t>
  </si>
  <si>
    <t>LETTERS, NAMEPLATES, ETC.</t>
  </si>
  <si>
    <t>Indicator plates countersunk holed for and screwed to door or brickwork with chromium plated dome-headed screws</t>
  </si>
  <si>
    <t>BATHROOM FITTINGS</t>
  </si>
  <si>
    <t>Chairman Industries Grabrails or equal and approved</t>
  </si>
  <si>
    <t>Toilet roll dispenser (two rolls) code 405606 plugged to walls</t>
  </si>
  <si>
    <t>METALWORK</t>
  </si>
  <si>
    <t>Descriptions</t>
  </si>
  <si>
    <t>Descriptions of bolts shall be deemed to include nuts and washers</t>
  </si>
  <si>
    <t>Descriptions of expansion anchors and bolts and chemical anchors and bolts shall be deemed to include nuts, washers and mortices in brickwork or concrete</t>
  </si>
  <si>
    <t>Metalwork described as "holed for bolt(s)" shall be deemed to exclude the bolts unless otherwise described</t>
  </si>
  <si>
    <t>HOT DIPPED GALVANISED PIVOT DOORS, SCREENS, GATES, ETC</t>
  </si>
  <si>
    <t>The following in galvanised pivot doors to brickwork</t>
  </si>
  <si>
    <t>Door size 760 x 1680mm high formed of 19 x 19mm square hollow section frame and middle ledge with 0,6mm galvanised sheeting on one side pressed to 'double X' shape with edges lapped around and rivetted to frame at 300mm centres, 150 x 45mm slot cut in sheet for bolt operation, fitted with and including 150mm Long lockable padbolt and 25mm diameter x 2120mm long pipe support with 32mm diameter x 6mm thick hardsteel washer welded on including finishing smooth on all exposed edges.</t>
  </si>
  <si>
    <t>GALVANISED STEEL WINDOWS, DOORS, ETC</t>
  </si>
  <si>
    <t>PLASTERING</t>
  </si>
  <si>
    <t>SCREEDS</t>
  </si>
  <si>
    <t>1 :3 Cement plaster screeds steel trowelled on concrete</t>
  </si>
  <si>
    <t>INTERNAL PLASTER</t>
  </si>
  <si>
    <t>One coat 1:4 cement plaster to brickwork</t>
  </si>
  <si>
    <t>On walls</t>
  </si>
  <si>
    <t>On narrow widths</t>
  </si>
  <si>
    <t>PLUMBING AND DRAINAGE</t>
  </si>
  <si>
    <t>Soil, waste and vent pipes and fittings shall be solvent weld jointed</t>
  </si>
  <si>
    <t>Pipes for water supply shall be of the Class stated</t>
  </si>
  <si>
    <t>Copper pipes</t>
  </si>
  <si>
    <t>Fixing of pipes</t>
  </si>
  <si>
    <t>Unless specifically otherwise stated, descriptions of pipes shall be deemed to include fixing to walls etc., casting in, building in or suspending not exceeding 1m below suspension level</t>
  </si>
  <si>
    <t>Reducing fittings</t>
  </si>
  <si>
    <t>Where fittings have reducing ends or branches they are described as "reducing". In the case of pipes with diameters not exceeding 60mm only the largest end or branch size is given. Should the contractor wish to use other fittings and bushes or reducers he may do so on the understanding that no claim in this regard will be entertained. In the case of pipes with diameters exceeding 60mm all sizes are given and no claim for extra bushes, reducers, etc. will be entertained</t>
  </si>
  <si>
    <t>Wire gratings</t>
  </si>
  <si>
    <t>Descriptions of gutter outlets, etc. shall be deemed to include wire balloon gratings</t>
  </si>
  <si>
    <t>Exposed concrete surfaces</t>
  </si>
  <si>
    <t>Exposed surfaces of concrete stormwater channels, cover slabs, inspection eye marker slabs, gulley tops, cleaning eye tops, catch pits, inspection chambers, etc. shall be finished smooth with plaster</t>
  </si>
  <si>
    <t>Excavations</t>
  </si>
  <si>
    <t>No claim for rock excavation will be entertained unless the contractor has timeously notified the quantity surveyor thereof prior to backfilling</t>
  </si>
  <si>
    <t>Soft rock and "Hard rock" shall be as defined in "Earthworks"</t>
  </si>
  <si>
    <t>Laying, backfilling, bedding, etc. of pipes</t>
  </si>
  <si>
    <t>Pipes shall be laid and bedded and trenches shall be carefully backfilled in accordance with manufacturers' instructions</t>
  </si>
  <si>
    <t>Flush pans</t>
  </si>
  <si>
    <t>Flush pans shall have straight or side outlets and "P" or "S" traps as necessary</t>
  </si>
  <si>
    <t>Stainless steel basins, sinks, wash troughs, urinals, etc.</t>
  </si>
  <si>
    <t>Units shall have standard aprons on all exposed edges and tiling keys against walls where applicable</t>
  </si>
  <si>
    <t>Waste unions</t>
  </si>
  <si>
    <t>Descriptions of waste unions shall be deemed to include rubber or vulcanite plugs and chains fixed to fittings</t>
  </si>
  <si>
    <t>Petroleum anti-corrosion tape</t>
  </si>
  <si>
    <t>Pipes to be taped shall be coated with the appropriate primer and the tape shall be applied with minimum 15mm lap per spiral unless otherwise described</t>
  </si>
  <si>
    <t>Couplings and fittings to pipes shall be taped in strict accordance with the manufacturer's instructions including all mastic, tape, "Layflat" sheeting, securing of same, etc.</t>
  </si>
  <si>
    <t>Prices for wrapping of pipes shall include for all work as described to couplings in the length</t>
  </si>
  <si>
    <t>GUTTERS ETC.</t>
  </si>
  <si>
    <t>Extra over gutter for stopped end.</t>
  </si>
  <si>
    <t>Extra over gutter for outlet for 90mm diameter pipe.</t>
  </si>
  <si>
    <t>90mm Diameter rainwater pipes.</t>
  </si>
  <si>
    <t>Extra over rainwater pipe for bend.</t>
  </si>
  <si>
    <t>Supply and fit complete to manufacturer's standards the following to downpipes and tanks to prevent blocking and intrusion of mosquitoes and pests to tanks.</t>
  </si>
  <si>
    <t>Leaf eater rain heads</t>
  </si>
  <si>
    <t>Screen filter</t>
  </si>
  <si>
    <t>First flush diverters</t>
  </si>
  <si>
    <t>SANITARY FITTINGS</t>
  </si>
  <si>
    <t>NOTE: All sanitary fittings shall be sealed next to walls, fitting sides and shelves with an approved type non-fungal sustaining white silicon</t>
  </si>
  <si>
    <t>Polyethylene fittings</t>
  </si>
  <si>
    <t>'Cementile Product' or equal approved</t>
  </si>
  <si>
    <t>Precast Concrete large single wash trough size 1070 x 640 x 435mm deep on two precast concrete laundry trough supports as per 'cementile products or similar.</t>
  </si>
  <si>
    <t>TAPS, VALVES, ETC.</t>
  </si>
  <si>
    <t>'Cobra-Watertech' or equally approved:</t>
  </si>
  <si>
    <t>15mm Chromium plated elbow action pillar tap</t>
  </si>
  <si>
    <t>15 mm  Chromium plated biptap with 3/4" BSP hose union  with star tap handles</t>
  </si>
  <si>
    <t>WASTE UNIONS, TRAPS, ETC.</t>
  </si>
  <si>
    <t>Chromium plated</t>
  </si>
  <si>
    <t>32mm chrome plated waste with anti-theft plug and spindle.</t>
  </si>
  <si>
    <t>Rubber traps, etc.</t>
  </si>
  <si>
    <t>38mm Deep seal "P" or "S" trap</t>
  </si>
  <si>
    <t>SANITARY PLUMBING</t>
  </si>
  <si>
    <t>uPVC soil and vent pipes for above ground installations</t>
  </si>
  <si>
    <t>50mm Pipes</t>
  </si>
  <si>
    <t>110mm Pipes</t>
  </si>
  <si>
    <t>110 mm Black A/G pipes</t>
  </si>
  <si>
    <t>Extra over uPVC soil and vent piping for above ground fittings</t>
  </si>
  <si>
    <t>50mm Bend</t>
  </si>
  <si>
    <t>110mm Bend</t>
  </si>
  <si>
    <t>50mm Junction</t>
  </si>
  <si>
    <t>50mm Access bend</t>
  </si>
  <si>
    <t>110mm Access bend</t>
  </si>
  <si>
    <t>Ventilators</t>
  </si>
  <si>
    <t>TESTING</t>
  </si>
  <si>
    <t>Pressure testing waste pipe system</t>
  </si>
  <si>
    <t>WATER SUPPLIES</t>
  </si>
  <si>
    <t>uPVC pipes fixed to walls, etc</t>
  </si>
  <si>
    <t>15mm Pipes</t>
  </si>
  <si>
    <t>22mm Pipes</t>
  </si>
  <si>
    <t>Copper overflow and service pipes:</t>
  </si>
  <si>
    <t>15mm Service pipe 300mmm girth</t>
  </si>
  <si>
    <t>22mm Service pipe 300mmm girth</t>
  </si>
  <si>
    <t>Pressure testing water pipe system</t>
  </si>
  <si>
    <t>TANKS</t>
  </si>
  <si>
    <t>Tanks and fittings, etc</t>
  </si>
  <si>
    <t>GLAZING</t>
  </si>
  <si>
    <t>GLAZING TO STEEL WITH PUTTY</t>
  </si>
  <si>
    <t>Mirrors</t>
  </si>
  <si>
    <t>NOTE  Mirrors shall be of 6mm thick silvered GG quality polished float glass with rounded and polished edges and splayed corners  Unless otherwise described, mirrors shall have four holes for and be screwed to and including approved patent plugs in plastered or tiled wall with countersunk steel screws tap-threaded for and including screw type chromium plated dome-headed caps and felt washers ____________________</t>
  </si>
  <si>
    <t>PAINTWORK</t>
  </si>
  <si>
    <t>PREPARATORY WORK TO EXISTING WORK</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</si>
  <si>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</si>
  <si>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</si>
  <si>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Previously painted plasterboard surfaces Surfaces shall be thoroughly cleaned before any paint is applied. Blistered or peeling paint shall be completely removed and cracks shall be opened, filled with a suitable filler and finished smooth. Steel H-strips and nails to be reprimed with calcium plumbate primer.</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</si>
  <si>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</si>
  <si>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</si>
  <si>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</si>
  <si>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 Existing wood surfaces to be stripped, neutralised, sanded and treated.</t>
  </si>
  <si>
    <t>Existing facebrick surfaces</t>
  </si>
  <si>
    <t>Surfaces shall be thoroughly cleaned down. Cracks and crevices shall be primed, filled with suitable filler and finished smooth.</t>
  </si>
  <si>
    <t>PAINT ON PLASTER, ETC..</t>
  </si>
  <si>
    <t>Demolitions</t>
  </si>
  <si>
    <t>Earthworks (Provisional)</t>
  </si>
  <si>
    <t>Concrete, Formwork and Reinforcement</t>
  </si>
  <si>
    <t>Masonry</t>
  </si>
  <si>
    <t>Roof Coverings</t>
  </si>
  <si>
    <t>Carpentry and Joinery</t>
  </si>
  <si>
    <t>Ironmongery</t>
  </si>
  <si>
    <t>Metalwork</t>
  </si>
  <si>
    <t>Plastering</t>
  </si>
  <si>
    <t>Plumbing and Drainage</t>
  </si>
  <si>
    <t>Glazing</t>
  </si>
  <si>
    <t>Paintwork</t>
  </si>
  <si>
    <t>STORMWATER DRAINAGE, SOIL DRAINAGE AND WATER SUPPLY (PROVISIONAL)</t>
  </si>
  <si>
    <t>All excavations are measured as being in "earth" and/or filling compacted to 98% modified AASHTO density  Descriptions of excavations shall be deemed to include for setting aside surplus excavated material in spoil heaps for use as filling or for depositing within 150m of the perimeter of the excavations and spreading and roughly levelling as directed, as well as for increase in bulk and multiple handling of excavated material caused by the Contractor's method of operation  Descriptions of carting away of excavated material shall be deemed to include loading excavated material onto trucks directly from the excavations or, alternatively, from stock piles situated on the building site and for bulking ____________________</t>
  </si>
  <si>
    <t>STORMWATER DRAINAGE</t>
  </si>
  <si>
    <t>SOAKAWAYS</t>
  </si>
  <si>
    <t>Selected filling with material from the excavations compacted to a density of at least 93% Mod. AASHTO maximum density:</t>
  </si>
  <si>
    <t>Back filling with material supplied by the contractor</t>
  </si>
  <si>
    <t>Geofabric</t>
  </si>
  <si>
    <t>uPVC pipes</t>
  </si>
  <si>
    <t>WALKWAYS</t>
  </si>
  <si>
    <t>Reducing levels under floors</t>
  </si>
  <si>
    <t>Filling, etc.</t>
  </si>
  <si>
    <t>Earth filling supplied by the contractor of G7 quality material under floors in layers of 150mm thick compacted to 93% Mod AASHTO density</t>
  </si>
  <si>
    <t>Tests</t>
  </si>
  <si>
    <t>Protection against termites</t>
  </si>
  <si>
    <t>Mass concrete with a coarse aggregate of 19mm and a minimum compressive strength of 25MPa at 28 days</t>
  </si>
  <si>
    <t>Formwork to</t>
  </si>
  <si>
    <t>Face brick-on-edge coping on top of one brick wall in cement mortar and pointing on top and both sides</t>
  </si>
  <si>
    <t>Colour coded polyethylene sheeting complying with SABS 952, Type C in widest practicable widths with all joints lapped and sealed in accordance with the manufacturer's instructions</t>
  </si>
  <si>
    <t>12 x 12mm In vertical expansion joints including raking out expansion joint filler as necessary</t>
  </si>
  <si>
    <t>Stormwater Drainage, etc</t>
  </si>
  <si>
    <t>Walkways</t>
  </si>
  <si>
    <t>m²</t>
  </si>
  <si>
    <t>m³</t>
  </si>
  <si>
    <t>Sides of trench and hole excavations exceeding 1,5m deep</t>
  </si>
  <si>
    <t>Brick reinforcement 150mm wide built into brick walls with sufficient laps at end joints, angles and intersections (measured net)</t>
  </si>
  <si>
    <t>Mild steel reinforcement</t>
  </si>
  <si>
    <t>Half brick wall in beamfilling</t>
  </si>
  <si>
    <t>75mm Wide reinforcement built in horizontally</t>
  </si>
  <si>
    <t>Cut face brick-on-edge external window cill, 180mm wide, set sloping and slightly projecting in cement mortar and pointed on top, front edge and projecting soffit including all necessary fair raking cutting to facings under and fair and fitted ends</t>
  </si>
  <si>
    <t>250 Micron green medium density damp-proof membrane laid loose under solid floors with pressure sensitive tape jointing</t>
  </si>
  <si>
    <t>All softwood to be South African Pine</t>
  </si>
  <si>
    <t>100mm Chromium plated bow handle bolted through door with the bolt ends hammered to prevent the nuts being removed</t>
  </si>
  <si>
    <t>38mm Rubber door stop plugged and screwed to wall or floor</t>
  </si>
  <si>
    <t>15mm compression type angle regulating valve with 15mm x 10mm outlet compression nut and ring</t>
  </si>
  <si>
    <t>Mirror size 450 x 600mm</t>
  </si>
  <si>
    <t>On internal plastered walls</t>
  </si>
  <si>
    <t>Extra over all excavations for carting away surplus material from excavations and/or from stockpiles on site to a dumping site to be located by the Contractor</t>
  </si>
  <si>
    <t>Extra over excavations in earth for trenches and holes for excavations in soft rock</t>
  </si>
  <si>
    <t>Extra over excavations in earth for trenches and holes for excavations in hard rock</t>
  </si>
  <si>
    <t>Backfilling from the excavations to trenches and holes compacted to 93% modified AASHTO density</t>
  </si>
  <si>
    <t>Prepare ground surface by scarifying top 150mm layer of ground and re-compact to 93% modified AASHTO density</t>
  </si>
  <si>
    <t>Tests to determine the degree of compaction, etc. of ground or filling</t>
  </si>
  <si>
    <t>Edges, risers, ends, etc. not exceeding 300mm high or wide</t>
  </si>
  <si>
    <t>Movement joint not exceeding 300mm high formed of 12mm bitumen impregnated softboard placed vertically in position between concrete surface bed and brick walls, etc. including raking out top section 10mm deep and filling with bituminous compound</t>
  </si>
  <si>
    <t>Extra over ordinary brickwork for facing and pointing in stretcher bond</t>
  </si>
  <si>
    <t>250 Micron green medium density damp-proof membrane laid loose on top of sand bed (elsewhere) under solid floors with pressure sensitive tape jointing</t>
  </si>
  <si>
    <t>Operation and maintenance of facilities on site for contractor</t>
  </si>
  <si>
    <t>Supervision for the duration of construction</t>
  </si>
  <si>
    <t>Time Related Items</t>
  </si>
  <si>
    <t>Other time related obligations</t>
  </si>
  <si>
    <t xml:space="preserve">Geotechnical investigation </t>
  </si>
  <si>
    <t>Security</t>
  </si>
  <si>
    <t>Project Notice Board</t>
  </si>
  <si>
    <t>Provision of notice board as per standard specification</t>
  </si>
  <si>
    <t>2.1.1</t>
  </si>
  <si>
    <t>2.1.2</t>
  </si>
  <si>
    <t>3.1.1</t>
  </si>
  <si>
    <t>3.1.2</t>
  </si>
  <si>
    <t>3.1.3</t>
  </si>
  <si>
    <t>3.1.4</t>
  </si>
  <si>
    <t>3.1.5</t>
  </si>
  <si>
    <t>3.1.6</t>
  </si>
  <si>
    <t>3.1.7</t>
  </si>
  <si>
    <t>3.1.8</t>
  </si>
  <si>
    <t>3.1.9</t>
  </si>
  <si>
    <t>3.1.10</t>
  </si>
  <si>
    <t>3.1.11</t>
  </si>
  <si>
    <t>3.1.12</t>
  </si>
  <si>
    <t>3.1.13</t>
  </si>
  <si>
    <t>3.1.14</t>
  </si>
  <si>
    <t>3.1.15</t>
  </si>
  <si>
    <t>3.1.16</t>
  </si>
  <si>
    <t>3.1.17</t>
  </si>
  <si>
    <t>3.1.18</t>
  </si>
  <si>
    <t>3.2.1</t>
  </si>
  <si>
    <t>3.2.2</t>
  </si>
  <si>
    <t>4.1.1</t>
  </si>
  <si>
    <t>4.1.2</t>
  </si>
  <si>
    <t>4.2.1</t>
  </si>
  <si>
    <t>4.3.1</t>
  </si>
  <si>
    <t>4.4.1</t>
  </si>
  <si>
    <t>4.5.1</t>
  </si>
  <si>
    <t>4.5.2</t>
  </si>
  <si>
    <t>4.5.3</t>
  </si>
  <si>
    <t>4.5.4</t>
  </si>
  <si>
    <t>4.5.5</t>
  </si>
  <si>
    <t>4.6.1</t>
  </si>
  <si>
    <t>4.6.2</t>
  </si>
  <si>
    <t>4.7.1</t>
  </si>
  <si>
    <t>4.7.2</t>
  </si>
  <si>
    <t>4.7.3</t>
  </si>
  <si>
    <t>5.1.1</t>
  </si>
  <si>
    <t>5.1.2</t>
  </si>
  <si>
    <t>5.2.1</t>
  </si>
  <si>
    <t>6.1.1</t>
  </si>
  <si>
    <t>6.1.2</t>
  </si>
  <si>
    <t>6.2.1</t>
  </si>
  <si>
    <t>6.3.1</t>
  </si>
  <si>
    <t>7.1.1</t>
  </si>
  <si>
    <t>7.1.2</t>
  </si>
  <si>
    <t>7.1.3</t>
  </si>
  <si>
    <t>8.1.1</t>
  </si>
  <si>
    <t>8.1.2</t>
  </si>
  <si>
    <t>8.2.1</t>
  </si>
  <si>
    <t>8.2.2</t>
  </si>
  <si>
    <t>8.3.1</t>
  </si>
  <si>
    <t>8.3.2</t>
  </si>
  <si>
    <t>8.4.1</t>
  </si>
  <si>
    <t>8.5.1</t>
  </si>
  <si>
    <t>9.1.1</t>
  </si>
  <si>
    <t>9.1.2</t>
  </si>
  <si>
    <t>9.1.3</t>
  </si>
  <si>
    <t>9.2.1</t>
  </si>
  <si>
    <t>9.3.1</t>
  </si>
  <si>
    <t>9.3.2</t>
  </si>
  <si>
    <t>9.3.3</t>
  </si>
  <si>
    <t>9.4.1</t>
  </si>
  <si>
    <t>9.4.2</t>
  </si>
  <si>
    <t>9.4.3</t>
  </si>
  <si>
    <t>10.1.1</t>
  </si>
  <si>
    <t>10.1.2</t>
  </si>
  <si>
    <t>10.2.1</t>
  </si>
  <si>
    <t>11.2.1</t>
  </si>
  <si>
    <t>12.1.1</t>
  </si>
  <si>
    <t>12.1.2</t>
  </si>
  <si>
    <t>12.1.3</t>
  </si>
  <si>
    <t>12.1.4</t>
  </si>
  <si>
    <t>12.1.5</t>
  </si>
  <si>
    <t>12.1.6</t>
  </si>
  <si>
    <t>12.1.7</t>
  </si>
  <si>
    <t>12.1.8</t>
  </si>
  <si>
    <t>12.2.1</t>
  </si>
  <si>
    <t>12.2.2</t>
  </si>
  <si>
    <t>12.2.3</t>
  </si>
  <si>
    <t>12.2.5</t>
  </si>
  <si>
    <t>12.3.1</t>
  </si>
  <si>
    <t>12.3.2</t>
  </si>
  <si>
    <t>12.3.3</t>
  </si>
  <si>
    <t>12.4.1</t>
  </si>
  <si>
    <t>12.4.3</t>
  </si>
  <si>
    <t>12.5.1</t>
  </si>
  <si>
    <t>12.5.2</t>
  </si>
  <si>
    <t>12.5.3</t>
  </si>
  <si>
    <t>12.5.4</t>
  </si>
  <si>
    <t>12.5.5</t>
  </si>
  <si>
    <t>12.5.6</t>
  </si>
  <si>
    <t>12.5.7</t>
  </si>
  <si>
    <t>12.5.8</t>
  </si>
  <si>
    <t>12.6.1</t>
  </si>
  <si>
    <t>12.7.1</t>
  </si>
  <si>
    <t>12.7.2</t>
  </si>
  <si>
    <t>12.7.5</t>
  </si>
  <si>
    <t>12.7.6</t>
  </si>
  <si>
    <t>12.8.1</t>
  </si>
  <si>
    <t>12.9.1</t>
  </si>
  <si>
    <t>12.9.2</t>
  </si>
  <si>
    <t>13.1.1</t>
  </si>
  <si>
    <t>13.1.2</t>
  </si>
  <si>
    <t>14.1.1</t>
  </si>
  <si>
    <t>14.1.2</t>
  </si>
  <si>
    <t>15.2.1</t>
  </si>
  <si>
    <t>15.2.2</t>
  </si>
  <si>
    <t>15.2.3</t>
  </si>
  <si>
    <t>15.2.4</t>
  </si>
  <si>
    <t>15.2.5</t>
  </si>
  <si>
    <t>16.1.1</t>
  </si>
  <si>
    <t>16.1.2</t>
  </si>
  <si>
    <t>16.1.3</t>
  </si>
  <si>
    <t>16.1.4</t>
  </si>
  <si>
    <t>16.1.5</t>
  </si>
  <si>
    <t>16.1.6</t>
  </si>
  <si>
    <t>16.1.7</t>
  </si>
  <si>
    <t>16.1.10</t>
  </si>
  <si>
    <t>16.1.13</t>
  </si>
  <si>
    <t>16.1.14</t>
  </si>
  <si>
    <t>16.1.15</t>
  </si>
  <si>
    <t>16.1.16</t>
  </si>
  <si>
    <t>16.1.23</t>
  </si>
  <si>
    <t>16.1.24</t>
  </si>
  <si>
    <t>16.1.25</t>
  </si>
  <si>
    <t>16.1.26</t>
  </si>
  <si>
    <t>16.1.27</t>
  </si>
  <si>
    <t>Preliminary and General</t>
  </si>
  <si>
    <t>TOTAL TO SUMMARY</t>
  </si>
  <si>
    <t>Brickwork in extra hard burnt clay bricks in (4:1) cement mortar with all joints grouted in solid with liquid cement mortar</t>
  </si>
  <si>
    <t>SUBSTRUCTURE &amp; FOUNDATION WALLS</t>
  </si>
  <si>
    <t>5.2.2</t>
  </si>
  <si>
    <t>5.2.3</t>
  </si>
  <si>
    <t>5.2.4</t>
  </si>
  <si>
    <t>5.2.6</t>
  </si>
  <si>
    <t>5.2.7</t>
  </si>
  <si>
    <t>5.2.8</t>
  </si>
  <si>
    <t>5.2.9</t>
  </si>
  <si>
    <t>5.2.10</t>
  </si>
  <si>
    <t>5.2.11</t>
  </si>
  <si>
    <t>5.2.12</t>
  </si>
  <si>
    <t>5.2.13</t>
  </si>
  <si>
    <t>5.2.15</t>
  </si>
  <si>
    <t>5.2.16</t>
  </si>
  <si>
    <t>5.2.17</t>
  </si>
  <si>
    <t>Tree stump exceeding 200mm and not exceeding 1000mm girth</t>
  </si>
  <si>
    <t>Tree stump exceeding 500mm and not exceeding 1500mm girth</t>
  </si>
  <si>
    <t>Finishing top surface of concrete smooth</t>
  </si>
  <si>
    <t>Steel Float Surface beds, slabs, ramps etc.</t>
  </si>
  <si>
    <t>Breaking up and removing mass concrete</t>
  </si>
  <si>
    <t>100mm Thick slabs</t>
  </si>
  <si>
    <t>200mm Thick slabs</t>
  </si>
  <si>
    <t>REMOVAL OF EXISTING WORK</t>
  </si>
  <si>
    <t>Breaking up and removing unreinforced concrete</t>
  </si>
  <si>
    <t>Steps</t>
  </si>
  <si>
    <t>100mm Thick surface beds</t>
  </si>
  <si>
    <t>Breaking up and removing reinforced concrete, including cutting off and removing reinforcement</t>
  </si>
  <si>
    <t>Stairs and landings</t>
  </si>
  <si>
    <t>Beams</t>
  </si>
  <si>
    <t>Columns</t>
  </si>
  <si>
    <t>170mm Thick slabs</t>
  </si>
  <si>
    <t xml:space="preserve"> </t>
  </si>
  <si>
    <t>2.2</t>
  </si>
  <si>
    <t>2.2.1</t>
  </si>
  <si>
    <t>2.2.2</t>
  </si>
  <si>
    <t>2.9</t>
  </si>
  <si>
    <t>2.9.1</t>
  </si>
  <si>
    <t>2.9.2</t>
  </si>
  <si>
    <t>2.9.3</t>
  </si>
  <si>
    <t>2.9.4</t>
  </si>
  <si>
    <t>2.9.5</t>
  </si>
  <si>
    <t>2.9.6</t>
  </si>
  <si>
    <t>Type Ref 193 reinforcement in concrete surface beds, slabs, etc.</t>
  </si>
  <si>
    <t xml:space="preserve">PRELIMINARIES </t>
  </si>
  <si>
    <t>Carried Forward</t>
  </si>
  <si>
    <t>Brought Forward</t>
  </si>
  <si>
    <t>F:.......................... V:.......................... T:..........................</t>
  </si>
  <si>
    <t>H3</t>
  </si>
  <si>
    <t>H2</t>
  </si>
  <si>
    <t xml:space="preserve">	Yes</t>
  </si>
  <si>
    <t xml:space="preserve">2.0 DOCUMENTS </t>
  </si>
  <si>
    <t>Checking of documents.</t>
  </si>
  <si>
    <t>Clause 2.1</t>
  </si>
  <si>
    <t>Provisional bills of quantities.</t>
  </si>
  <si>
    <t>Clause 2.2</t>
  </si>
  <si>
    <t>Availability of construction documentation.</t>
  </si>
  <si>
    <t>The budgetary allowances allocated for sub-contract amounts allocated for subsequent trades included in this document will be separately procured, based on multiple procurement of sub-contractors during construction period.</t>
  </si>
  <si>
    <t xml:space="preserve">Clause 2.3 </t>
  </si>
  <si>
    <t>Interests of agents.</t>
  </si>
  <si>
    <t>Clause 2.4</t>
  </si>
  <si>
    <t>Priced documents.</t>
  </si>
  <si>
    <t>Notwithstanding the provisions of this clause, the contractor shall deposit/submit the priced documents within the time as stated in A41.4.4 of the Schedule of Contract Variables</t>
  </si>
  <si>
    <t>Rates (items)</t>
  </si>
  <si>
    <t>Where appropriate, rates for similar items in these bills of quantities should be the same</t>
  </si>
  <si>
    <t>Clause 2.5</t>
  </si>
  <si>
    <t xml:space="preserve">Tender submission </t>
  </si>
  <si>
    <t>This clause is amended by substituting "JBCC Form of Tender" with "Official Form of Tender:</t>
  </si>
  <si>
    <t xml:space="preserve">						Clause 2.6</t>
  </si>
  <si>
    <t xml:space="preserve">3.0 THE SITE </t>
  </si>
  <si>
    <t>Defined works area</t>
  </si>
  <si>
    <t>The area of the works to be occupied by the contractor, any restriction on the area and the limit of access or exit will be pointed out to the contractor by the principal agent on handing over the site</t>
  </si>
  <si>
    <t>Clause 3.1</t>
  </si>
  <si>
    <t>Clause 3.2</t>
  </si>
  <si>
    <t xml:space="preserve">Inspection of the site </t>
  </si>
  <si>
    <t>There will be a compulsory site inspection and briefing meeting as per tender advertisement. Failure to attend will lead to disqualification of the tender.</t>
  </si>
  <si>
    <t xml:space="preserve">						Clause 3.3</t>
  </si>
  <si>
    <t xml:space="preserve">Existing premises occupied </t>
  </si>
  <si>
    <t>Clause 3.4</t>
  </si>
  <si>
    <t xml:space="preserve">Previous work - dimensional accuracy </t>
  </si>
  <si>
    <t>Clause 3.5</t>
  </si>
  <si>
    <t xml:space="preserve">Previous work - defects </t>
  </si>
  <si>
    <t>Clause 3.6</t>
  </si>
  <si>
    <t xml:space="preserve">Services - known </t>
  </si>
  <si>
    <t>Clause 3.7</t>
  </si>
  <si>
    <t xml:space="preserve">Services - unknown </t>
  </si>
  <si>
    <t>Clause 3.8</t>
  </si>
  <si>
    <t xml:space="preserve">Protection of trees </t>
  </si>
  <si>
    <t>Clause 3.9</t>
  </si>
  <si>
    <t xml:space="preserve">Articles of value </t>
  </si>
  <si>
    <t>Clause 3.10</t>
  </si>
  <si>
    <t xml:space="preserve">Inspection of adjoining properties </t>
  </si>
  <si>
    <t>Clause 3.11</t>
  </si>
  <si>
    <t xml:space="preserve">4.0 MANAGEMENT OF CONTRACT </t>
  </si>
  <si>
    <t xml:space="preserve">Management of the Works </t>
  </si>
  <si>
    <t>The Contractor shall obtain all necessary particulars of Subcontractors' work timeously for the necessary provisions to be made</t>
  </si>
  <si>
    <t>Clause 4.1</t>
  </si>
  <si>
    <t xml:space="preserve">Programming for the Works </t>
  </si>
  <si>
    <t>Clause 4.2</t>
  </si>
  <si>
    <t xml:space="preserve">Progress meetings </t>
  </si>
  <si>
    <t>Caluse 4.3</t>
  </si>
  <si>
    <t xml:space="preserve">Technical meetings </t>
  </si>
  <si>
    <t>Clause 4.4</t>
  </si>
  <si>
    <t xml:space="preserve">Labour and plant records </t>
  </si>
  <si>
    <t>Clause 4.5</t>
  </si>
  <si>
    <t xml:space="preserve">5.0 SAMPLES AND SHOP DRAWINGS </t>
  </si>
  <si>
    <t xml:space="preserve">Samples of materials </t>
  </si>
  <si>
    <t>Caluse 5.1</t>
  </si>
  <si>
    <t xml:space="preserve">Workmanship samples </t>
  </si>
  <si>
    <t>Clause 5.2</t>
  </si>
  <si>
    <t xml:space="preserve">Shop drawings </t>
  </si>
  <si>
    <t>Clause 5.3</t>
  </si>
  <si>
    <t>Compliance with manufacturers' instructions</t>
  </si>
  <si>
    <t>Clause 5.4</t>
  </si>
  <si>
    <t xml:space="preserve">6.0 TEMPORARY WORKS AND PLANT </t>
  </si>
  <si>
    <t xml:space="preserve">Deposits and fees </t>
  </si>
  <si>
    <t>Clause 6.1</t>
  </si>
  <si>
    <t xml:space="preserve">Enclosure of the works </t>
  </si>
  <si>
    <t>Clause 6.2</t>
  </si>
  <si>
    <t xml:space="preserve">Advertising </t>
  </si>
  <si>
    <t>Clause 6.3</t>
  </si>
  <si>
    <t xml:space="preserve">Plant, equipment, sheds and offices </t>
  </si>
  <si>
    <t>Clause 6.4</t>
  </si>
  <si>
    <t xml:space="preserve">Main noticeboard </t>
  </si>
  <si>
    <t>Clause 6.5</t>
  </si>
  <si>
    <t xml:space="preserve">Subcontractors notice board </t>
  </si>
  <si>
    <t>Clause 6.6</t>
  </si>
  <si>
    <t xml:space="preserve">7.0 TEMPORARY SERVICES </t>
  </si>
  <si>
    <t xml:space="preserve">Location </t>
  </si>
  <si>
    <t>Clause 7.1</t>
  </si>
  <si>
    <t>Water</t>
  </si>
  <si>
    <t xml:space="preserve">Clause 7.2 </t>
  </si>
  <si>
    <t xml:space="preserve">Electricity </t>
  </si>
  <si>
    <t xml:space="preserve">Clause 7.3 </t>
  </si>
  <si>
    <t xml:space="preserve">Telecommunication equipment </t>
  </si>
  <si>
    <t xml:space="preserve">Clause 7.4 </t>
  </si>
  <si>
    <t xml:space="preserve">Ablution facilities </t>
  </si>
  <si>
    <t xml:space="preserve">Clause 7.5 </t>
  </si>
  <si>
    <t xml:space="preserve">8.0 PRIME COST AMOUNTS </t>
  </si>
  <si>
    <t xml:space="preserve">Responsibility for prime cost amounts </t>
  </si>
  <si>
    <t>Clause 8.1</t>
  </si>
  <si>
    <t xml:space="preserve">9.0 ATTENDANCE ON NOMINATED/SELECTED SUBCONTRACTORS </t>
  </si>
  <si>
    <t xml:space="preserve">General attendance </t>
  </si>
  <si>
    <t>Clause 9.1</t>
  </si>
  <si>
    <t xml:space="preserve">Special attendance </t>
  </si>
  <si>
    <t>The last three words contained within Clause 9.2, ie. "........ In the schedule", shall be deleted and replaced by "……within the relevant item incoporated in these bills of quantities".</t>
  </si>
  <si>
    <t>Clause 9.2</t>
  </si>
  <si>
    <t xml:space="preserve">Commissioning - Fuel, water and power </t>
  </si>
  <si>
    <t>Clause 9.3</t>
  </si>
  <si>
    <t xml:space="preserve">10.0 FINANCIAL ASPECTS </t>
  </si>
  <si>
    <t xml:space="preserve">Statutory taxes, duties and levies </t>
  </si>
  <si>
    <t>Clause 10.1</t>
  </si>
  <si>
    <t xml:space="preserve">Payment of preliminaries </t>
  </si>
  <si>
    <t xml:space="preserve">Clause 10.2 </t>
  </si>
  <si>
    <t xml:space="preserve">Adjustment of preliminaries </t>
  </si>
  <si>
    <t>Clause 10.3</t>
  </si>
  <si>
    <t xml:space="preserve">Payment certificate cash flow </t>
  </si>
  <si>
    <t>Clause 10.4</t>
  </si>
  <si>
    <t xml:space="preserve">11.0 GENERAL </t>
  </si>
  <si>
    <t xml:space="preserve">Protection of the Works </t>
  </si>
  <si>
    <t xml:space="preserve">Clause 11.1 </t>
  </si>
  <si>
    <t xml:space="preserve">Protection/isolation of existing/sectionally occupied Works </t>
  </si>
  <si>
    <t xml:space="preserve">Clause 11.2 </t>
  </si>
  <si>
    <t xml:space="preserve">Site security </t>
  </si>
  <si>
    <t>Clause 11.3</t>
  </si>
  <si>
    <t xml:space="preserve">Notice before covering work </t>
  </si>
  <si>
    <t>Clause 11.4</t>
  </si>
  <si>
    <t xml:space="preserve">Disturbance </t>
  </si>
  <si>
    <t xml:space="preserve">Clause 11.5 </t>
  </si>
  <si>
    <t xml:space="preserve">Environmental disturbance </t>
  </si>
  <si>
    <t xml:space="preserve">Clause 11.6 </t>
  </si>
  <si>
    <t xml:space="preserve">Works cleaning and clearing </t>
  </si>
  <si>
    <t>Clause 11.7</t>
  </si>
  <si>
    <t xml:space="preserve">Vermin </t>
  </si>
  <si>
    <t>Clause 11.8</t>
  </si>
  <si>
    <t xml:space="preserve">Overhand work </t>
  </si>
  <si>
    <t>Clause 11.9</t>
  </si>
  <si>
    <t xml:space="preserve">Instruction manuals and guarantees </t>
  </si>
  <si>
    <t>Clause 11.10</t>
  </si>
  <si>
    <t xml:space="preserve">As built information </t>
  </si>
  <si>
    <t>Clause 11.11</t>
  </si>
  <si>
    <t xml:space="preserve">Tenant installations </t>
  </si>
  <si>
    <t>Clause 11.12</t>
  </si>
  <si>
    <t xml:space="preserve">12.0	 SCHEDULE OF VARIABLES </t>
  </si>
  <si>
    <t xml:space="preserve">12.1	 PRE-TENDER INFORMATION </t>
  </si>
  <si>
    <t>Pre-tender information is given hereunder:</t>
  </si>
  <si>
    <t>Clause</t>
  </si>
  <si>
    <t>(and reference)</t>
  </si>
  <si>
    <t xml:space="preserve">12.1.1 	Provisional bills of quantities </t>
  </si>
  <si>
    <t xml:space="preserve">(2.2)	The quantities are provisional.       </t>
  </si>
  <si>
    <t xml:space="preserve">12.1.2 	Availability of construction documentation. </t>
  </si>
  <si>
    <t>(2.3)	Construction documentation is not complete.</t>
  </si>
  <si>
    <t xml:space="preserve">	No</t>
  </si>
  <si>
    <t xml:space="preserve">12.1.3 	Interests of agents </t>
  </si>
  <si>
    <t>The agents have no interest in this project apart from their professional interest.</t>
  </si>
  <si>
    <t xml:space="preserve">12.1.4 	Defined Works area </t>
  </si>
  <si>
    <t>12.1.5 	Geotechnical investigation</t>
  </si>
  <si>
    <t>(3.2) A Report is available for inspection at the Civil and Structural Engineer's offices</t>
  </si>
  <si>
    <t>PLANT RECORD</t>
  </si>
  <si>
    <t>At the end of each week the contractor shall provide the Principal Agent with a written record, in schedule form, reflecting the number, type and capacity of all plant, excluding hand tools, currently used on the works each day of that week.</t>
  </si>
  <si>
    <t xml:space="preserve">12.1.6 	Existing premises occupied </t>
  </si>
  <si>
    <t>(3.4)							Yes</t>
  </si>
  <si>
    <t>12.1.7 	Previous work - dimentional accuracy</t>
  </si>
  <si>
    <t xml:space="preserve">					       Not applicable </t>
  </si>
  <si>
    <t>12.1.8 	Previous work - defects.</t>
  </si>
  <si>
    <t xml:space="preserve">					        Not applicable</t>
  </si>
  <si>
    <t xml:space="preserve">12.1.9 	Services - known. </t>
  </si>
  <si>
    <t xml:space="preserve">12.1.10	Protection of trees. </t>
  </si>
  <si>
    <t xml:space="preserve">	No specific requirements</t>
  </si>
  <si>
    <t>12.1.11	Inspection of adjoining properties</t>
  </si>
  <si>
    <t xml:space="preserve">(3.11)	</t>
  </si>
  <si>
    <t xml:space="preserve">				       Not applicable</t>
  </si>
  <si>
    <t xml:space="preserve">12.1.12	Enclosure of the Works.	</t>
  </si>
  <si>
    <t xml:space="preserve">12.1.13	Offices	</t>
  </si>
  <si>
    <t xml:space="preserve">(6.4.3)	</t>
  </si>
  <si>
    <t>The contractor shall provide, maintain and remove on completion one meeting room at least 8.0 x 5.0m on plan and 2.6m high internally. The room shall be well lit and fitted with three power outlets. The Contractor shall furnish the room with a large table and at least ten chairs.</t>
  </si>
  <si>
    <t>12.1.14	Main notice board.</t>
  </si>
  <si>
    <t xml:space="preserve">		One main notice board shall be provided</t>
  </si>
  <si>
    <t>12.1.15  	Subcontractors notice board.</t>
  </si>
  <si>
    <t xml:space="preserve">		A notice board is required</t>
  </si>
  <si>
    <t>12.1.16 	Water</t>
  </si>
  <si>
    <t xml:space="preserve">(7.2)	</t>
  </si>
  <si>
    <t xml:space="preserve">		Option A (by contractor)</t>
  </si>
  <si>
    <t>Yes</t>
  </si>
  <si>
    <t>12.1.17 	Electricity</t>
  </si>
  <si>
    <t xml:space="preserve">		Option A (by contractor)	</t>
  </si>
  <si>
    <t>12.1.18 	Telecommunications</t>
  </si>
  <si>
    <t xml:space="preserve">		Telephone</t>
  </si>
  <si>
    <t xml:space="preserve">		Facsimile</t>
  </si>
  <si>
    <t xml:space="preserve">		E-mail</t>
  </si>
  <si>
    <t xml:space="preserve">12.1.19 	Ablution facilities </t>
  </si>
  <si>
    <t xml:space="preserve">		Optiona A (by contractor)</t>
  </si>
  <si>
    <t xml:space="preserve">12.1.20	Protection of existing/sectionally occupied works. </t>
  </si>
  <si>
    <t>(11.2) 		Protection is required.</t>
  </si>
  <si>
    <t>12.1.21	Special attendance</t>
  </si>
  <si>
    <t>Details of special attendance required shall be as detailed within the relevant to each particular sub-contract as incoporated hereinafter in these bills of quantities.</t>
  </si>
  <si>
    <t>12.1.22 	Protection of the Works</t>
  </si>
  <si>
    <t xml:space="preserve">		No specific requirements</t>
  </si>
  <si>
    <t>12.1.23 	Disturbance</t>
  </si>
  <si>
    <t>Whilst the employer shall not impose restrictions upon the contractor's working hours, the contractor shall take all measures available to him in order to minimise noisy operations during business hours. Such measures will include, inter alia, the use of silent compressors and strict control of workmen.</t>
  </si>
  <si>
    <t>12.1.24	Environmental disturbance</t>
  </si>
  <si>
    <t xml:space="preserve">	Not applicable</t>
  </si>
  <si>
    <t>12.2	POST-TENDER INFORMATION</t>
  </si>
  <si>
    <t>Post-tender information required under clauses 12.2.1 to 12.2.3</t>
  </si>
  <si>
    <t xml:space="preserve"> shall be completed prior to contract signing, in consultation with the contractor</t>
  </si>
  <si>
    <t xml:space="preserve">SECTION  C: SPECIFIC PRELIMINARIES </t>
  </si>
  <si>
    <t xml:space="preserve">SUPPLEMENTARY DOCUMENTATION </t>
  </si>
  <si>
    <t>As built drawings.</t>
  </si>
  <si>
    <t>Site Instructions.</t>
  </si>
  <si>
    <t xml:space="preserve"> Contract instructions issued on site are to be recorded in triplicate in an instruction book which is to be maintained on site by the contractor.</t>
  </si>
  <si>
    <t>LABOUR RECORD</t>
  </si>
  <si>
    <t>At the end of each week the contractor shall provide the Principal Agent with a written record, in schedule form, reflecting the number and description of tradesmen and labourers employed by him and all sub-contractors on the works each day of that week.</t>
  </si>
  <si>
    <t>At the end of each week the contractor shall provide the Principal Agent with a written record, in schedule form, reflecting the number, type and capacity of all plant excluding hand tools, currently used on the works each day of that week.</t>
  </si>
  <si>
    <t>Months</t>
  </si>
  <si>
    <t>chemical Toilets for Workers</t>
  </si>
  <si>
    <t>chemical Toilets for Male Students (4 Toilets)</t>
  </si>
  <si>
    <t>chemical Toilets for Female Students (4 Toilets)</t>
  </si>
  <si>
    <t>BILL NO.</t>
  </si>
  <si>
    <t>Reinforced concrete with a coarse aggregate of 19mm and a minimum compressive strength at 28 days</t>
  </si>
  <si>
    <t>SUMMARY OF COSTING</t>
  </si>
  <si>
    <t>Excavation in earth not exceeding 2.5m deep</t>
  </si>
  <si>
    <t>11.2.2</t>
  </si>
  <si>
    <t>Brickwork of M200 bricks (14 MPa nominal compressive strength) in Class I mortar</t>
  </si>
  <si>
    <t>Soilcrete filling</t>
  </si>
  <si>
    <t>500mm wide soilcrete backfill 8% batch mix</t>
  </si>
  <si>
    <t>Double brick wall in foundation</t>
  </si>
  <si>
    <t>Double brick wall</t>
  </si>
  <si>
    <t>5.2.18</t>
  </si>
  <si>
    <t>5.2.19</t>
  </si>
  <si>
    <t>Sissilation under roof sheetings.</t>
  </si>
  <si>
    <t>Safintra Widedek or (rain cloud sheeting) or similar aprove or classicorr Roof covering with pitch not exceeding 17,5 degrees</t>
  </si>
  <si>
    <t>.</t>
  </si>
  <si>
    <t>15.2.6</t>
  </si>
  <si>
    <t>15.2.7</t>
  </si>
  <si>
    <t>15.2.8</t>
  </si>
  <si>
    <t>15.2.9</t>
  </si>
  <si>
    <t>15.2.10</t>
  </si>
  <si>
    <t>Prepare and apply one coat dulux alkali resistant plaster primer, one coat dulux trade universal undercoat and two coats dulux pearglo waterbased enamel paint or similar approved</t>
  </si>
  <si>
    <t>PAINT ON DOORS</t>
  </si>
  <si>
    <t>Wood prime one coat undercoat and two coats gloss</t>
  </si>
  <si>
    <t>On wooden doors</t>
  </si>
  <si>
    <t>Charlog Christy wash hand basin 570 x 395mm wide, or similar approved, with two tapholes and 50mm waste outlet, plugged and 8mm Rawl bolted</t>
  </si>
  <si>
    <t>Charlog bowl urinal approved, size 320mm x 350 x 490mm high, coupled with waterless urinal waste fittings complete plugged and screwed to the wall with galvanised screws and brackets</t>
  </si>
  <si>
    <t>Single brick external wall</t>
  </si>
  <si>
    <t>Desludging of existing toilet pits and dispose sludge at approved site</t>
  </si>
  <si>
    <t>NOTE: The following is applicable in respect of roof trusses and bracing:Plate nailed timber trusses shall be of approved design and manufacture and constructed with softwood structural timber by a truss Fabricator holding a current Certificate of Competence awarded by the Institute of Timber ConstructionEach roof truss shall have all its members accurately cut and closely butted together and rigidly fixed by CSIR approved patented galvanised metal spiked connectors, precision pressed on both sides of each intersection by an approved method, all in accordance with the manufacturer's instructions. The design, manufacture and transportation of the trusses, bracing, etc.. shall be under the control of a registered Structural Engineer in accordance with SABS 0160 and SABS 0163, who shall, after erection, provide a certificate confirming that the design, manufacture, transportation, erection and bracing has been carried out in accordance with the specifications.The design shall include for all live loads, wind loads and dead loads imposed by roof covering, purlins, ceilings, etc..Fully detailed shop drawings of all trusses, etc.., indicating sizes, bracing, loading, etc.., shall be submitted to the Representative/Agent for approval prior to fabrication.Erection shall be carried out in accordance with the procedures and recommendations of the manual "The Erection and Bracing of Timber Roof Trusses" published by the Institute for Timber Construction and the Council for Scientific and Industrial Research or as detailed by the designer.Prices for trusses and bracing shall include design and preparation of shop drawings.The following is applicable in respect of the general roof construction:Roof pitches are 7 degrees as per roof construction notes on the relevant drawings.Roof covering is ribbed sheet steel on 50 x 75mm purlins at maximum 1200mm centres nailed an tied with wire tiesCeilings are 6.4mm gypsum plasterboards on 38 x 50mm brandering.The dimensions in the description of the roof construction are nominal and actual measurements are to be obtained from the Representative/Agent and/or the site before design or fabrication of roof trusses commences.</t>
  </si>
  <si>
    <t>Construction Cost Including Contingencies</t>
  </si>
  <si>
    <t>ADD: VAT @ 15%</t>
  </si>
  <si>
    <t>Total Construction Cost Including VAT @ 15%</t>
  </si>
  <si>
    <t>Rainbow Light Semi Facebrick</t>
  </si>
  <si>
    <t>5.1.3</t>
  </si>
  <si>
    <t>Standard mild steel residential top-hung open out window frames -  complete with burglar-proofing out of 10mm∅ solid round bars.</t>
  </si>
  <si>
    <t xml:space="preserve">Standard mild steel 813x2032x1,2mm  doublerebate pressed metal door frame for 220mm walls. Galvanised finish </t>
  </si>
  <si>
    <t>Standard mild steel 813x2032x1,2mm  single rebate pressed metal door frame for 110mm walls. Galvanised finish</t>
  </si>
  <si>
    <t>BB-179S Brass barrel bolt toilet lockset</t>
  </si>
  <si>
    <t>32mm Stainless steel Basin grab rail.</t>
  </si>
  <si>
    <t>32mm Stainless steel rear grab rail.</t>
  </si>
  <si>
    <t>32mm Stainless steel side flip up rail</t>
  </si>
  <si>
    <t>110mm Diameter PVC ventilation fixed to wall with 3 x galv brackets pipe extending 500mm above roof highest point</t>
  </si>
  <si>
    <t>110mm Diameter Model PVS-IS3 PVC Insect and Rodent Insect and Rodent guard mesh</t>
  </si>
  <si>
    <t>100 x 125 x  0,8mm Metal  sheet Gutters</t>
  </si>
  <si>
    <t>Metal Rainwater Goods with Joints</t>
  </si>
  <si>
    <t>Premier 2FAS42 pre-painted Steel Fascia Board on the sides</t>
  </si>
  <si>
    <t>25mm steel floated granolythic screed</t>
  </si>
  <si>
    <t>CEILINGS</t>
  </si>
  <si>
    <t xml:space="preserve">4mm Nutec fibre cement ceiling or simlar nailed to 38 x 38mm SA Pine grade 6 bandering </t>
  </si>
  <si>
    <t xml:space="preserve">75mm Coved cornice </t>
  </si>
  <si>
    <t>10.3.1</t>
  </si>
  <si>
    <t>GALVANISED STEEL POSTS</t>
  </si>
  <si>
    <t>Sub-Total Excluding Contingencies</t>
  </si>
  <si>
    <t>8.4.2</t>
  </si>
  <si>
    <t>9.4.4</t>
  </si>
  <si>
    <t>11.1.2</t>
  </si>
  <si>
    <t>Foundations</t>
  </si>
  <si>
    <t>150mm Diameter opening through 200mm slab</t>
  </si>
  <si>
    <t>250mm Diameter opening through 200mm slab</t>
  </si>
  <si>
    <t>Walls lined with Copro or similar cementious water proofing (applied as per manufactures specifications) with 75mm mortar chamfer at the bottom corners</t>
  </si>
  <si>
    <t>10.2.2</t>
  </si>
  <si>
    <t>10.2.3</t>
  </si>
  <si>
    <t>12.5.9</t>
  </si>
  <si>
    <t>Slabs propped up not exceeding 1.8m high</t>
  </si>
  <si>
    <t>Horizontal joints through concrete including applying bond breaker to mating face and finishing joint with a nosing tool</t>
  </si>
  <si>
    <t>4.6.3</t>
  </si>
  <si>
    <t>Isolation joints and sealant as per details</t>
  </si>
  <si>
    <t>Saw cut joints and sealant as per details</t>
  </si>
  <si>
    <t>Cut hole through top of tank lid and seal for 75 x 100mm pipe.</t>
  </si>
  <si>
    <t>Atlas Plastic VIP 200 Pedestal with seat cover and funnel or similar approved</t>
  </si>
  <si>
    <t>In walkways cast in panels</t>
  </si>
  <si>
    <t>180 x 180mm Aluminium international toilet sign with WHEELCHAIR figure screwed to door</t>
  </si>
  <si>
    <t>180 x 180mm Aluminium international toilet sign with MALE figure screwed to door</t>
  </si>
  <si>
    <t>10-25mm Diameter bars</t>
  </si>
  <si>
    <t xml:space="preserve">Single M200 blocks with brickforce every course and cavaities to be filled with 15MPa mass concrete </t>
  </si>
  <si>
    <t>Single brick internal wall</t>
  </si>
  <si>
    <t>Fair cutting and fitting around pipe not exceeding 150mm diameter</t>
  </si>
  <si>
    <t xml:space="preserve">10mm Vertical wall joint with 800mm long hoop iron every 4th course and sealed as per detail </t>
  </si>
  <si>
    <t>Soakaway trench</t>
  </si>
  <si>
    <t>40-80mm washed stone encasing to pipes</t>
  </si>
  <si>
    <t>Nonwoven continuous filament needlepunched geotextile with high drainage capacity in both directions, to wrap around entire soakaway trench.</t>
  </si>
  <si>
    <t>110mm Perforated drain pipes class 34 uPVC laid between stones</t>
  </si>
  <si>
    <t>16.1.8</t>
  </si>
  <si>
    <t>16.1.9</t>
  </si>
  <si>
    <t>Excavate in earth not exceeding 1000mm deep</t>
  </si>
  <si>
    <t>75x75x6 SHS 0.8m long with baseplate on one end and bracket on other to support roof overhang as per details including rods, end plates and bolts.</t>
  </si>
  <si>
    <t>Single brick external against facebrick</t>
  </si>
  <si>
    <t>Reinforced concrete with a coarse aggregate of 19mm and a minimum compressive strength of 25MPa at 28 days</t>
  </si>
  <si>
    <t>Formwork to soffits:</t>
  </si>
  <si>
    <t>Under cills, etc.</t>
  </si>
  <si>
    <t>The contractor shall provide and maintain twenty-four hour site security and loss control systems all to the satisfaction of the Principal Agent. It is envisaged that these procedures will incorporate, inter alia, gate control for personnel and vehicles, individual entry permit, regular security patrols and the like.</t>
  </si>
  <si>
    <t>The position of construction breaks and the extent of individual concrete pours are to be recorded by the Contractor on the structural engineering drawings and are to be submitted to the Principal Agent and the structural engineer for their records.</t>
  </si>
  <si>
    <t>Compliance with Occupational Health and Safety requirements (Act 83 of 94) and construction regulations</t>
  </si>
  <si>
    <t>Compliance with Broad Based Black Economic Empowerment requirements</t>
  </si>
  <si>
    <t>Community Liaison Officer</t>
  </si>
  <si>
    <t>For preambles refer to "General Specification of Materials and Methods to be used for Building Contracts" (GP/ASC)</t>
  </si>
  <si>
    <t>Intermediate Material</t>
  </si>
  <si>
    <t>Items described as "bolted" shall be deemed to exclude the bolts and include the holes unless otherwise described. Where the fixing of members is not stated it shall mean the nailing of one timber member to another. The term "planted on" shall mean the nailing of one timber member to another. The term "screwed on" shall mean the countersunk screwing of one timber member to another. The term "screwed on and pelleted" shall mean the screwing of one timber member to another with the heads of screws sunk and pelleted. The term "plugged" shall mean the countersunk screwing of a timber member to and including plastic plugs in brickwork or concrete. The term "plugged and pelleted" shall mean the screwing of a timber member to and including plastic plugs in brickwork or concrete with heads of screws sunk and pelleted. Shelving, etc.. described as screwed to steel must be fixed from underside and prices are to include for countersunk drilling through the steel for screw fixing. Descriptions of floors, ceilings, joinery, etc.. shall be deemed to include for all square cutting. Descriptions of items given in lineal metre shall be deemed to include for mitres, stopped ends, fitted intersections, etc. Descriptions of rounded angles, rebates, grooves, chamfers, moulded edges, etc.. shall be deemed to include for angles, ends, etc.. ____________________</t>
  </si>
  <si>
    <t>813x2032x40mm semi solid core door. Finish with 1 coat universal undercoat and 2 coats Enamel paint.</t>
  </si>
  <si>
    <t>813x2032x40mm Meranti FLB flush open back door. Finish with 1 coat universal undercoat and 2 coats Enamel paint.</t>
  </si>
  <si>
    <t>Solid blesbok 460/313 3 lever lockset.</t>
  </si>
  <si>
    <t>uPVC pipes and fittings</t>
  </si>
  <si>
    <t>uPVC pressure pipes and fittings</t>
  </si>
  <si>
    <t>Pipes of 40mm diameter and smaller shall be plain ended with solvent welded uPVC loose sockets and fittings</t>
  </si>
  <si>
    <t>Pipes of 50mm diameter and greater shall have sockets and spigots with push in type integral rubber ring joints.  Bends shall be uPVC and all other fittings shall be cast iron, all with similar push-in type joints</t>
  </si>
  <si>
    <t>Pipes shall be hard drawn and half-hard pipes of the class stated. Class 0 (thin walled hard drawn) pipes shall not be bent.  Class 1 (thin walled half-hard), Class 2 (half-hard) and Class 3 (heavy walled half-hard) pipes shall only be bent with benders with inner and outer formers. Fittings to copper waste, vent and anti-syphon pipes, capillary solder fittings and compression fittings shall be architect's specification. Capillary solder fittings shall comply with ISO 2016. Only compression fittings shall be used in walls or in ground</t>
  </si>
  <si>
    <t>The items in these bills of quantities are to be read and priced in conjuction with and the descriptions regarded as amplified by the Model Preambles for Trades as recommended and published by the Association of South African Quantity Surveyors, 2007 edition, and no claim arising from brevity of description of items fully described in the said model Preambles for Trades will be entertained.</t>
  </si>
  <si>
    <t>These bills of quantities shall not be used for ordering purposes.</t>
  </si>
  <si>
    <t>Prior to signing of the Principal Building Agreement the Principal Agent shall be at liberty to make such adjustments to individual rates whether they are Subcontractors' rates or not, as will eliminate errors or discrepancies or which he considers to be imbalanced, unreasonable or unrealistic rates without altering the tender sum.</t>
  </si>
  <si>
    <t>Provision is made in the summary of these bills of quantities for inclusion of Value Added Tax (VAT)</t>
  </si>
  <si>
    <t>Should the contractor select Alternative B but fails to provide the information required prior to signing of the contract, the Principal Agent shall have the right to select either Alternative A or B for the adjustments of Preliminaries. If the Principal Agent selects Alternative B he shall be entitled to make such assumptions at his discretion reagrding the information which the contractor would normally have provided prior to signing of the contract.</t>
  </si>
  <si>
    <t>The contractor will not be allowed to extend his operations beyond the area indicated on the drawings or defined by the Principal Agent</t>
  </si>
  <si>
    <t>Nature and extent description of demolitions give a rough guide only as to the scope of the work. Tenderers are therefore advised to visit the site before submitting a tender and to aquaint themselves with the nature and extent of the work to be done and the value of recovererable materials which are not to be re-used or handed over to the Employer. Unless otherwise stated, loose furniture, kitchen and other equipment, aparatus, machinery, etc. shall remain the property of the Employer and the removal thereof does not fall within the scope of this Contract.The Contractor shall completely demolish the buildings, etc. in a careful, skilful, practical and safe manner down to/or below concrete level.Demolition shall include breaking up and removing:all concrete footings and foundation walls all floors and surface beds all external screen walls, steps, ramps, aprons, surface water channels, rainwater sumps, gulleys, etc. attached to the building to be demolished;all internal services;all services (comprising of water, sewer, electrical, gas, etc), manholes, etc. in the ground to a point not less than 1m beyond the perimeter of the building, including plugging off ends of all remaining pipes, drains, etc. filling in holes where necessary and raming and levelling to ground level. Where only a portion of a building is to be demolished, it shall be done without damage to the remaining portion of the building. Any such damage shall be made good by the Contractor at his own expense.</t>
  </si>
  <si>
    <t>Notices. The Contractor shall, before commencing work, obtain all necessary authorisation for carrying out the work, by whatever means including the use of pneumatic equipment or blasting, give all necessary notices and pay all charges and fees in connection therewith. He shall also comply with all regulations pertaining to rodent extermination and he/she shall obtain the requisite Rodent Extermination Clearance Certificate and pay all necessary fees. All receipts and certificates shall be left in the safekeeping of the Architect. Demolitions shall include all the abovementioned charges and fees. The Contractor shall give ample notice to the Architect and Local Authorities regarding any disconnections necessary prior to the removal or interuptions of electrical or telephone cables, water and sanitary services, etc.</t>
  </si>
  <si>
    <t>Degree of accuracy shall be in accordance with SABS 0155 - 1980 : Grade 2 Foundations, concrete on plan: 35mm. Elements above foundations on plan: 10mm vertical up to 3m: 15mm. Door, window opening on plan: 15mm  plumpness of jamb each meter: 5mm  Max: 15mm Ceilings: Any point above a 3m straight edge  placed level in any direction: 6mm</t>
  </si>
  <si>
    <t>Degree of accuracy shall be in accordance with SABS 0155 - 1980 : Grade 2 Foundations, concrete on plan: 5mm. Elements above foundations on plan: 10mm vertical up to 3m: 15mm Door, window opening on plan: 15mm  plumpness of jamb each meter: 5mm  Max: 15mm Ceilings: Any point above a 3m straight edge  placed level in any direction: 6mm</t>
  </si>
  <si>
    <t>Where no manufacturers' instructions exist pipes shall be laid in accordance with clauses 5.1 and 5.2 of each of the following: SABS 1200 L: Medium-pressure pipelines, SABS 1200LD: Sewers, SABS1200LE: Storm water drainage Pipe trenches etc. shall be backfilled in accordance with clauses 3, 5.5, 5.6, 5.7 and 7 of SABS 1200DB : Earthworks (Pipe trenches) Pipes shall be bedded in accordance with clauses 3.1 to 3.4.1, 5.1 to 5.3 and 7 of SABS 1200LB : Bedding (Pipes). Unless otherwise described bedding of rigid pipes shall be Class B bedding</t>
  </si>
  <si>
    <t>8.5.2</t>
  </si>
  <si>
    <t>5.2.5</t>
  </si>
  <si>
    <t>4.1.3</t>
  </si>
  <si>
    <t>Slabs</t>
  </si>
  <si>
    <t>5.2.14</t>
  </si>
  <si>
    <t>Double brick external wall</t>
  </si>
  <si>
    <t>180 x 180mm Aluminium international toilet sign with FEMALE figure screwed to door</t>
  </si>
  <si>
    <t>Poisoning surface of walkways.</t>
  </si>
  <si>
    <t>Vinyl Tiles</t>
  </si>
  <si>
    <t>SPECIAL ITEMS</t>
  </si>
  <si>
    <t>Electrical Works</t>
  </si>
  <si>
    <t>Removal and carting away of building rubble</t>
  </si>
  <si>
    <t>Supply and fix using Hurricane Screw Fixing on 0.5mm Galvanized metal IBR profile roof sheeting @ 5°, on insulation on 76x50mm SA pine purlins @ 1100mm C/Cs on  timber Rafters.</t>
  </si>
  <si>
    <t>4mm  glass</t>
  </si>
  <si>
    <r>
      <t>Panes exceeding 0,1m</t>
    </r>
    <r>
      <rPr>
        <sz val="10"/>
        <color theme="1"/>
        <rFont val="Calibri"/>
        <family val="2"/>
      </rPr>
      <t>²</t>
    </r>
    <r>
      <rPr>
        <sz val="10"/>
        <color theme="1"/>
        <rFont val="Arial"/>
        <family val="2"/>
      </rPr>
      <t xml:space="preserve"> and not exceeding 2,0m</t>
    </r>
    <r>
      <rPr>
        <sz val="10"/>
        <color theme="1"/>
        <rFont val="Calibri"/>
        <family val="2"/>
      </rPr>
      <t>²</t>
    </r>
    <r>
      <rPr>
        <sz val="10"/>
        <color theme="1"/>
        <rFont val="Arial"/>
        <family val="2"/>
      </rPr>
      <t>.</t>
    </r>
  </si>
  <si>
    <t>Stripping average 150mm thick layer of top soil and stockpiling on site</t>
  </si>
  <si>
    <t>10mm x 225 Everite Nutec Fibre cement Barge boards</t>
  </si>
  <si>
    <t>14.1.3</t>
  </si>
  <si>
    <t>On external plastered walls</t>
  </si>
  <si>
    <t xml:space="preserve">PINNING BOARDS, WRITING BOARDS, PROJECTION SCREENS, ETC </t>
  </si>
  <si>
    <t>9.5.1</t>
  </si>
  <si>
    <t>9.5.2</t>
  </si>
  <si>
    <t>Supply and install approved size pinning boards</t>
  </si>
  <si>
    <t>Supply and install approved size notice boards</t>
  </si>
  <si>
    <t>Special Items</t>
  </si>
  <si>
    <t>Electrical wiring and installation at school (applied to floor area of building on plan)</t>
  </si>
  <si>
    <t>17.1.1</t>
  </si>
  <si>
    <t>Prov Sum</t>
  </si>
  <si>
    <t>Gas Installation</t>
  </si>
  <si>
    <t>17.2.1</t>
  </si>
  <si>
    <t>Gas installation to nutritional centre</t>
  </si>
  <si>
    <t>Supply and install Vinyl Tiles on Floors all inclusive</t>
  </si>
  <si>
    <t>17.3.1</t>
  </si>
  <si>
    <t>Removal of gutters including carting away and disposing at approved dump site</t>
  </si>
  <si>
    <t>Removal of down pipes including carting away and disposing at approved dump site</t>
  </si>
  <si>
    <t>2.1.3</t>
  </si>
  <si>
    <t>2.1.4</t>
  </si>
  <si>
    <t>2.1.5</t>
  </si>
  <si>
    <t xml:space="preserve">Sawn softwood pre-fabricated plate nailed timber in roof construction to roofs complete with 38 x 114mm wall plates (elsewhere treated with carbolinium before fixing), trusses, jack rafters, additional supports for jack trusses and louvre frames, etc., all necessary permanent bracing, metal hangers, cleats, bolts, etc., purlins as described and one gang plank per roof layout over entire building length between fire walls (Roof covering, louvres to Dutch hips and fascias elsewhere) </t>
  </si>
  <si>
    <t>2.1.6</t>
  </si>
  <si>
    <t>Removal of ceilings and cornices including carting away and disposing at approved dump site</t>
  </si>
  <si>
    <t>Removal of windows including panes of sizes 0.1m² to 2m² including carting away and disposing at approved dump site</t>
  </si>
  <si>
    <t>Removal of fascia and barge boards including carting away and disposing at approved dump site</t>
  </si>
  <si>
    <t>Sport Facility Upgrades</t>
  </si>
  <si>
    <t>17.4.1</t>
  </si>
  <si>
    <t>No.</t>
  </si>
  <si>
    <t>Supply and install hot dip galvanised netball posts in 400mm x 400mm x 1000mm deep concrete footing</t>
  </si>
  <si>
    <t>17.4.2</t>
  </si>
  <si>
    <t>Supply and install standard size hot dip galvanised netball posts in 400mm x 400mm x 1000mm deep concrete footing including painting with Hammerite Paint or similar approved</t>
  </si>
  <si>
    <t>Supply and install standard size hot dip galvanised soccer posts in 400mm x 400mm x 1000mm deep concrete footing including painting with Hammerite Paint or similar approved</t>
  </si>
  <si>
    <t>Upgrade to Jungle Gym</t>
  </si>
  <si>
    <t>Importation of G7 quality material and compaction in layers of 150mm thick compacted to 93% Mod AASHTO density</t>
  </si>
  <si>
    <t>3.3.1</t>
  </si>
  <si>
    <t>Finishing and Grassing</t>
  </si>
  <si>
    <t>3.3.2</t>
  </si>
  <si>
    <t>Planting of cynoden mix grassing including 150mm thick compost</t>
  </si>
  <si>
    <t>7.1.4</t>
  </si>
  <si>
    <t>High pressure cleaning to existing tiled roof</t>
  </si>
  <si>
    <t>2.1.7</t>
  </si>
  <si>
    <t>17.4.3</t>
  </si>
  <si>
    <t>17.4.4</t>
  </si>
  <si>
    <t>INCAPHAYI HIGH  SCHOOL
BOQ</t>
  </si>
  <si>
    <t xml:space="preserve">BILL NO.1 -  INCAPHAYI HIGH SCHOOL </t>
  </si>
  <si>
    <t xml:space="preserve">BILL NO. 2 -  INCAPHAYI HIGH SCHOOL </t>
  </si>
  <si>
    <t xml:space="preserve">BILL NO. 3 - INCAPHAYI HIGH SCHOOL </t>
  </si>
  <si>
    <t xml:space="preserve">BILL NO. 4 -  INCAPHAYI HIGH SCHOOL </t>
  </si>
  <si>
    <t xml:space="preserve">BILL NO. 5 -  INCAPHAYI HIGH SCHOOL </t>
  </si>
  <si>
    <t xml:space="preserve">BILL NO. 6 -  INCAPHAYI HIGH SCHOOL </t>
  </si>
  <si>
    <t xml:space="preserve">BILL NO. 7 -  INCAPHAYI HIGH SCHOOL </t>
  </si>
  <si>
    <t xml:space="preserve">BILL NO. 8 -  INCAPHAYI HIGH SCHOOL </t>
  </si>
  <si>
    <t xml:space="preserve">BILL NO. 9 -  INCAPHAYI HIGH SCHOOL </t>
  </si>
  <si>
    <t xml:space="preserve">BILL NO. 10 -  INCAPHAYI HIGH SCHOOL </t>
  </si>
  <si>
    <t xml:space="preserve">BILL NO. 11 -  INCAPHAYI HIGH SCHOOL </t>
  </si>
  <si>
    <t xml:space="preserve">BILL NO. 12 - INCAPHAYI HIGH SCHOOL </t>
  </si>
  <si>
    <t xml:space="preserve">BILL NO. 13 -  INCAPHAYI HIGH SCHOOL </t>
  </si>
  <si>
    <t xml:space="preserve">BILL NO. 14 - INCAPHAYI HIGH SCHOOL </t>
  </si>
  <si>
    <t xml:space="preserve">BILL NO. 15 -  INCAPHAYI HIGH SCHOOL </t>
  </si>
  <si>
    <t xml:space="preserve">BILL No. 16 -  INCAPHAYI HIGH SCHOOL </t>
  </si>
  <si>
    <t xml:space="preserve">BILL No. 17 -  INCAPHAYI HIGH SCHOOL </t>
  </si>
  <si>
    <t xml:space="preserve">INCAPHAYI HIGH SCHOOL </t>
  </si>
  <si>
    <t>Temporary Classrooms during Renovations (2 x 12m Prefab)</t>
  </si>
  <si>
    <t>2.1.8</t>
  </si>
  <si>
    <t>Demolish Brickwork and dispose</t>
  </si>
  <si>
    <t>2.1.9</t>
  </si>
  <si>
    <t>Demolish Plaster and dispose</t>
  </si>
  <si>
    <t>2.1.10</t>
  </si>
  <si>
    <t>Demolish Screed and dispose</t>
  </si>
  <si>
    <t>Lightning Protection</t>
  </si>
  <si>
    <t>17.5,1</t>
  </si>
  <si>
    <t>Ligthning Protection</t>
  </si>
  <si>
    <t>Complete design and supply of double pitched roof over existing classrooms with overhangs eaves on both sides, overhanging verge on one side and veranda on other side supported on and including 75 x 150mm laminated beams, including all wall plates, trusses, girders, jack rafters, permanent bracing, laminated beams, loose connectors, galvanised steel shoes, hangers, bolts and purlins, installed complete</t>
  </si>
  <si>
    <t>Engineers design and Certification</t>
  </si>
  <si>
    <t>9.1.4</t>
  </si>
  <si>
    <t>Union Door Hinges</t>
  </si>
  <si>
    <t>W1: 1200x990</t>
  </si>
  <si>
    <t xml:space="preserve">W2: 1000x520 </t>
  </si>
  <si>
    <t>W3: 1700x1000</t>
  </si>
  <si>
    <t>5500 Litre plastic seamless horizontal water storage tank complete with fixing lugs and lid, fitted with and including 15mm brass bibtap with handle suitable for padlocking and setting in position on concrete tankstand (elsewhere measured) and tying down with 4mm diameter galvanised wire wrapped twice around centre of tank and secured to each corner of tank stand with a double strand of 4mm diameter galvanised wire embedded into concrete.</t>
  </si>
  <si>
    <t>The JBCC Preliminaries Code 2103, May 2005 edition</t>
  </si>
  <si>
    <t>for use with the JBCC Principal Building Agreement</t>
  </si>
  <si>
    <t>Edition 4.1 Code 2101, March 2005 is taken to be</t>
  </si>
  <si>
    <t>incorporated herein. The tenderer is deemed to have</t>
  </si>
  <si>
    <t>referred to these documents for the full intent and</t>
  </si>
  <si>
    <t>meaning of each clause. These clauses are referred to</t>
  </si>
  <si>
    <t>by number and heading only. Where standard clauses</t>
  </si>
  <si>
    <t>or options are not applicable to the contract such</t>
  </si>
  <si>
    <t>modifications or corrections as are necessary are given</t>
  </si>
  <si>
    <t>under each relevant clause. Where an item is not</t>
  </si>
  <si>
    <t>relevant to this specific contract such item is marked.</t>
  </si>
  <si>
    <t>N/A signifying "Not Applicable".</t>
  </si>
  <si>
    <t>PRICING OF PRELIMINARIES</t>
  </si>
  <si>
    <t>Items not priced in these Preliminaries shall be deemed</t>
  </si>
  <si>
    <t>to be included elsewhere in these Bills of Quantities.</t>
  </si>
  <si>
    <t>SECTION A: JBCC PRINCIPAL BUILDING</t>
  </si>
  <si>
    <t>AGREEMENT</t>
  </si>
  <si>
    <t>Contingencies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</si>
</sst>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 #,##0.00_ ;_ * \-#,##0.00_ ;_ * &quot;-&quot;??_ ;_ @_ "/>
    <numFmt numFmtId="165" formatCode="#,##0.0_);[Red]\(#,##0.0\)"/>
    <numFmt numFmtId="166" formatCode="[$R-1C09]#,##0.00;[Red]\-[$R-1C09]#,##0.00"/>
    <numFmt numFmtId="167" formatCode="0.0"/>
    <numFmt numFmtId="168" formatCode="_-[$R-1C09]* #,##0.00_-;\-[$R-1C09]* #,##0.00_-;_-[$R-1C09]* &quot;-&quot;??_-;_-@_-"/>
    <numFmt numFmtId="169" formatCode="#,##0.00_ ;[Red]\-#,##0.00\ "/>
    <numFmt numFmtId="170" formatCode="&quot;R&quot;\ #,##0.00"/>
    <numFmt numFmtId="171" formatCode="[$R-1C09]\ #,##0.00;[Red][$R-1C09]\ \-#,##0.00"/>
  </numFmts>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Century Gothic"/>
      <family val="2"/>
    </font>
    <font>
      <sz val="10"/>
      <name val="Century Gothic"/>
      <family val="2"/>
    </font>
    <font>
      <b/>
      <sz val="24"/>
      <color theme="1"/>
      <name val="Arial"/>
      <family val="2"/>
    </font>
    <font>
      <b/>
      <sz val="11"/>
      <color theme="1"/>
      <name val="Arial"/>
      <family val="2"/>
    </font>
    <font>
      <sz val="10"/>
      <color theme="1"/>
      <name val="Arial"/>
      <family val="2"/>
    </font>
    <font>
      <b/>
      <sz val="10"/>
      <color theme="1"/>
      <name val="Arial"/>
      <family val="2"/>
    </font>
    <font>
      <b/>
      <sz val="10"/>
      <name val="Arial"/>
      <family val="2"/>
    </font>
    <font>
      <sz val="11"/>
      <color theme="1"/>
      <name val="Arial"/>
      <family val="2"/>
    </font>
    <font>
      <b/>
      <u/>
      <sz val="11"/>
      <color theme="1"/>
      <name val="Arial"/>
      <family val="2"/>
    </font>
    <font>
      <b/>
      <u/>
      <sz val="10"/>
      <color theme="1"/>
      <name val="Arial"/>
      <family val="2"/>
    </font>
    <font>
      <sz val="10"/>
      <color theme="1"/>
      <name val="Calibri"/>
      <family val="2"/>
      <scheme val="minor"/>
    </font>
    <font>
      <b/>
      <sz val="11"/>
      <name val="Arial"/>
      <family val="2"/>
    </font>
    <font>
      <sz val="8"/>
      <name val="Calibri"/>
      <family val="2"/>
      <scheme val="minor"/>
    </font>
    <font>
      <sz val="10"/>
      <color theme="1"/>
      <name val="Calibri"/>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gray0625">
        <fgColor theme="0" tint="-0.34998626667073579"/>
        <bgColor theme="0" tint="-4.9989318521683403E-2"/>
      </patternFill>
    </fill>
    <fill>
      <patternFill patternType="solid">
        <fgColor theme="0" tint="-0.14999847407452621"/>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auto="1"/>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s>
  <cellStyleXfs count="50">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8" fillId="0" borderId="0"/>
    <xf numFmtId="164"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0" fontId="18" fillId="0" borderId="0"/>
    <xf numFmtId="167" fontId="25" fillId="35" borderId="18" applyBorder="0" applyAlignment="0">
      <alignment horizontal="left" vertical="center" wrapText="1"/>
    </xf>
    <xf numFmtId="164" fontId="1" fillId="0" borderId="0" applyFont="0" applyFill="0" applyBorder="0" applyAlignment="0" applyProtection="0"/>
  </cellStyleXfs>
  <cellXfs count="249">
    <xf numFmtId="0" fontId="0" fillId="0" borderId="0" xfId="0"/>
    <xf numFmtId="0" fontId="0" fillId="0" borderId="0" xfId="0" applyAlignment="1">
      <alignment horizontal="justify" wrapText="1"/>
    </xf>
    <xf numFmtId="40" fontId="0" fillId="0" borderId="0" xfId="0" applyNumberFormat="1"/>
    <xf numFmtId="0" fontId="16" fillId="0" borderId="0" xfId="0" applyFont="1"/>
    <xf numFmtId="0" fontId="16" fillId="0" borderId="0" xfId="0" applyFont="1" applyAlignment="1">
      <alignment horizontal="center"/>
    </xf>
    <xf numFmtId="0" fontId="0" fillId="34" borderId="0" xfId="0" applyFill="1"/>
    <xf numFmtId="38" fontId="0" fillId="0" borderId="0" xfId="0" applyNumberFormat="1" applyAlignment="1">
      <alignment horizontal="center" vertical="top"/>
    </xf>
    <xf numFmtId="0" fontId="19" fillId="0" borderId="0" xfId="43" applyFont="1" applyAlignment="1">
      <alignment horizontal="justify" vertical="top"/>
    </xf>
    <xf numFmtId="0" fontId="18" fillId="0" borderId="0" xfId="43"/>
    <xf numFmtId="0" fontId="20" fillId="0" borderId="0" xfId="43" applyFont="1" applyAlignment="1">
      <alignment horizontal="justify" vertical="top"/>
    </xf>
    <xf numFmtId="0" fontId="24" fillId="0" borderId="11" xfId="43" applyFont="1" applyBorder="1" applyAlignment="1">
      <alignment horizontal="justify" vertical="top" wrapText="1"/>
    </xf>
    <xf numFmtId="0" fontId="24" fillId="0" borderId="10" xfId="43" applyFont="1" applyBorder="1" applyAlignment="1">
      <alignment horizontal="justify" vertical="top" wrapText="1"/>
    </xf>
    <xf numFmtId="0" fontId="24" fillId="0" borderId="11" xfId="43" applyFont="1" applyBorder="1" applyAlignment="1">
      <alignment horizontal="center" vertical="top" wrapText="1"/>
    </xf>
    <xf numFmtId="1" fontId="25" fillId="0" borderId="11" xfId="43" applyNumberFormat="1" applyFont="1" applyBorder="1" applyAlignment="1">
      <alignment horizontal="center"/>
    </xf>
    <xf numFmtId="43" fontId="25" fillId="0" borderId="11" xfId="45" applyFont="1" applyBorder="1" applyAlignment="1">
      <alignment horizontal="center"/>
    </xf>
    <xf numFmtId="0" fontId="23" fillId="0" borderId="11" xfId="43" applyFont="1" applyBorder="1" applyAlignment="1">
      <alignment horizontal="justify" vertical="top"/>
    </xf>
    <xf numFmtId="0" fontId="24" fillId="0" borderId="10" xfId="43" applyFont="1" applyBorder="1" applyAlignment="1">
      <alignment horizontal="justify" vertical="top"/>
    </xf>
    <xf numFmtId="0" fontId="24" fillId="0" borderId="11" xfId="43" applyFont="1" applyBorder="1" applyAlignment="1">
      <alignment horizontal="center" vertical="top"/>
    </xf>
    <xf numFmtId="164" fontId="23" fillId="0" borderId="11" xfId="44" applyFont="1" applyBorder="1" applyAlignment="1">
      <alignment horizontal="justify" vertical="top"/>
    </xf>
    <xf numFmtId="0" fontId="23" fillId="0" borderId="10" xfId="43" applyFont="1" applyBorder="1" applyAlignment="1">
      <alignment horizontal="justify" vertical="top"/>
    </xf>
    <xf numFmtId="0" fontId="23" fillId="0" borderId="11" xfId="43" applyFont="1" applyBorder="1" applyAlignment="1">
      <alignment horizontal="center" vertical="top"/>
    </xf>
    <xf numFmtId="0" fontId="23" fillId="0" borderId="15" xfId="43" applyFont="1" applyBorder="1" applyAlignment="1">
      <alignment horizontal="justify" vertical="top"/>
    </xf>
    <xf numFmtId="0" fontId="23" fillId="0" borderId="16" xfId="43" applyFont="1" applyBorder="1" applyAlignment="1">
      <alignment horizontal="justify" vertical="top"/>
    </xf>
    <xf numFmtId="0" fontId="23" fillId="0" borderId="16" xfId="43" applyFont="1" applyBorder="1" applyAlignment="1">
      <alignment horizontal="center" vertical="top"/>
    </xf>
    <xf numFmtId="164" fontId="23" fillId="0" borderId="16" xfId="44" applyFont="1" applyBorder="1" applyAlignment="1">
      <alignment horizontal="justify" vertical="top"/>
    </xf>
    <xf numFmtId="3" fontId="18" fillId="0" borderId="17" xfId="43" applyNumberFormat="1" applyBorder="1" applyAlignment="1">
      <alignment horizontal="right" vertical="center"/>
    </xf>
    <xf numFmtId="0" fontId="23" fillId="0" borderId="18" xfId="43" applyFont="1" applyBorder="1" applyAlignment="1">
      <alignment horizontal="justify" vertical="top"/>
    </xf>
    <xf numFmtId="0" fontId="23" fillId="0" borderId="11" xfId="43" applyFont="1" applyBorder="1" applyAlignment="1">
      <alignment horizontal="center"/>
    </xf>
    <xf numFmtId="0" fontId="24" fillId="0" borderId="11" xfId="43" applyFont="1" applyBorder="1" applyAlignment="1">
      <alignment horizontal="center"/>
    </xf>
    <xf numFmtId="0" fontId="18" fillId="0" borderId="11" xfId="43" applyBorder="1" applyAlignment="1">
      <alignment horizontal="justify" vertical="top"/>
    </xf>
    <xf numFmtId="164" fontId="18" fillId="0" borderId="11" xfId="44" applyFont="1" applyBorder="1" applyAlignment="1">
      <alignment horizontal="justify" vertical="top"/>
    </xf>
    <xf numFmtId="0" fontId="18" fillId="0" borderId="0" xfId="43" applyAlignment="1">
      <alignment horizontal="justify" vertical="top"/>
    </xf>
    <xf numFmtId="164" fontId="25" fillId="0" borderId="11" xfId="44" applyFont="1" applyBorder="1" applyAlignment="1">
      <alignment horizontal="justify" vertical="top"/>
    </xf>
    <xf numFmtId="0" fontId="26" fillId="0" borderId="0" xfId="0" applyFont="1" applyAlignment="1">
      <alignment horizontal="justify" wrapText="1"/>
    </xf>
    <xf numFmtId="0" fontId="24" fillId="0" borderId="0" xfId="0" applyFont="1" applyAlignment="1">
      <alignment horizontal="justify" wrapText="1"/>
    </xf>
    <xf numFmtId="0" fontId="23" fillId="0" borderId="0" xfId="0" applyFont="1" applyAlignment="1">
      <alignment horizontal="justify" wrapText="1"/>
    </xf>
    <xf numFmtId="164" fontId="18" fillId="0" borderId="11" xfId="44" applyFont="1" applyBorder="1" applyAlignment="1">
      <alignment horizontal="center"/>
    </xf>
    <xf numFmtId="164" fontId="18" fillId="0" borderId="11" xfId="44" applyFont="1" applyBorder="1" applyAlignment="1">
      <alignment horizontal="right" vertical="center"/>
    </xf>
    <xf numFmtId="0" fontId="26" fillId="0" borderId="0" xfId="0" applyFont="1"/>
    <xf numFmtId="38" fontId="26" fillId="0" borderId="0" xfId="0" applyNumberFormat="1" applyFont="1"/>
    <xf numFmtId="40" fontId="26" fillId="0" borderId="0" xfId="0" applyNumberFormat="1" applyFont="1"/>
    <xf numFmtId="0" fontId="24" fillId="33" borderId="11" xfId="43" applyFont="1" applyFill="1" applyBorder="1" applyAlignment="1">
      <alignment horizontal="center" vertical="top" wrapText="1"/>
    </xf>
    <xf numFmtId="0" fontId="24" fillId="33" borderId="10" xfId="43" applyFont="1" applyFill="1" applyBorder="1" applyAlignment="1">
      <alignment horizontal="left" wrapText="1"/>
    </xf>
    <xf numFmtId="1" fontId="25" fillId="33" borderId="11" xfId="43" applyNumberFormat="1" applyFont="1" applyFill="1" applyBorder="1" applyAlignment="1">
      <alignment horizontal="center" vertical="top"/>
    </xf>
    <xf numFmtId="43" fontId="25" fillId="33" borderId="11" xfId="45" applyFont="1" applyFill="1" applyBorder="1" applyAlignment="1">
      <alignment horizontal="center" vertical="top"/>
    </xf>
    <xf numFmtId="0" fontId="24" fillId="33" borderId="19" xfId="43" applyFont="1" applyFill="1" applyBorder="1" applyAlignment="1">
      <alignment horizontal="center" vertical="top" wrapText="1"/>
    </xf>
    <xf numFmtId="0" fontId="24" fillId="33" borderId="20" xfId="43" applyFont="1" applyFill="1" applyBorder="1" applyAlignment="1">
      <alignment horizontal="left" wrapText="1"/>
    </xf>
    <xf numFmtId="1" fontId="25" fillId="33" borderId="19" xfId="43" applyNumberFormat="1" applyFont="1" applyFill="1" applyBorder="1" applyAlignment="1">
      <alignment horizontal="center" vertical="top"/>
    </xf>
    <xf numFmtId="43" fontId="25" fillId="33" borderId="19" xfId="45" applyFont="1" applyFill="1" applyBorder="1" applyAlignment="1">
      <alignment horizontal="center" vertical="top"/>
    </xf>
    <xf numFmtId="40" fontId="22" fillId="0" borderId="19" xfId="0" applyNumberFormat="1" applyFont="1" applyBorder="1" applyAlignment="1">
      <alignment horizontal="center"/>
    </xf>
    <xf numFmtId="165" fontId="24" fillId="0" borderId="13" xfId="0" applyNumberFormat="1" applyFont="1" applyBorder="1" applyAlignment="1">
      <alignment horizontal="center" vertical="top"/>
    </xf>
    <xf numFmtId="0" fontId="24" fillId="0" borderId="14" xfId="0" applyFont="1" applyBorder="1" applyAlignment="1">
      <alignment horizontal="justify" wrapText="1"/>
    </xf>
    <xf numFmtId="0" fontId="24" fillId="0" borderId="13" xfId="0" applyFont="1" applyBorder="1" applyAlignment="1">
      <alignment horizontal="center"/>
    </xf>
    <xf numFmtId="38" fontId="24" fillId="0" borderId="13" xfId="0" applyNumberFormat="1" applyFont="1" applyBorder="1" applyAlignment="1">
      <alignment horizontal="center"/>
    </xf>
    <xf numFmtId="40" fontId="24" fillId="0" borderId="13" xfId="0" applyNumberFormat="1" applyFont="1" applyBorder="1" applyAlignment="1">
      <alignment horizontal="center"/>
    </xf>
    <xf numFmtId="165" fontId="23" fillId="0" borderId="19" xfId="0" applyNumberFormat="1" applyFont="1" applyBorder="1" applyAlignment="1">
      <alignment horizontal="center" vertical="top"/>
    </xf>
    <xf numFmtId="0" fontId="24" fillId="0" borderId="20" xfId="0" applyFont="1" applyBorder="1" applyAlignment="1">
      <alignment horizontal="justify" wrapText="1"/>
    </xf>
    <xf numFmtId="0" fontId="24" fillId="0" borderId="19" xfId="0" applyFont="1" applyBorder="1" applyAlignment="1">
      <alignment horizontal="center"/>
    </xf>
    <xf numFmtId="38" fontId="24" fillId="0" borderId="19" xfId="0" applyNumberFormat="1" applyFont="1" applyBorder="1" applyAlignment="1">
      <alignment horizontal="center"/>
    </xf>
    <xf numFmtId="40" fontId="24" fillId="0" borderId="19" xfId="0" applyNumberFormat="1" applyFont="1" applyBorder="1" applyAlignment="1">
      <alignment horizontal="center"/>
    </xf>
    <xf numFmtId="165" fontId="23" fillId="0" borderId="12" xfId="0" applyNumberFormat="1" applyFont="1" applyBorder="1" applyAlignment="1">
      <alignment horizontal="center" vertical="top"/>
    </xf>
    <xf numFmtId="0" fontId="24" fillId="0" borderId="10" xfId="0" applyFont="1" applyBorder="1" applyAlignment="1">
      <alignment horizontal="justify" wrapText="1"/>
    </xf>
    <xf numFmtId="0" fontId="24" fillId="0" borderId="11" xfId="0" applyFont="1" applyBorder="1" applyAlignment="1">
      <alignment horizontal="center"/>
    </xf>
    <xf numFmtId="38" fontId="24" fillId="0" borderId="11" xfId="0" applyNumberFormat="1" applyFont="1" applyBorder="1" applyAlignment="1">
      <alignment horizontal="center"/>
    </xf>
    <xf numFmtId="40" fontId="24" fillId="0" borderId="11" xfId="0" applyNumberFormat="1" applyFont="1" applyBorder="1" applyAlignment="1">
      <alignment horizontal="center"/>
    </xf>
    <xf numFmtId="0" fontId="28" fillId="0" borderId="10" xfId="0" applyFont="1" applyBorder="1" applyAlignment="1">
      <alignment horizontal="justify" wrapText="1"/>
    </xf>
    <xf numFmtId="0" fontId="23" fillId="0" borderId="11" xfId="0" applyFont="1" applyBorder="1" applyAlignment="1">
      <alignment horizontal="center"/>
    </xf>
    <xf numFmtId="0" fontId="23" fillId="0" borderId="11" xfId="0" applyFont="1" applyBorder="1"/>
    <xf numFmtId="40" fontId="23" fillId="0" borderId="11" xfId="0" applyNumberFormat="1" applyFont="1" applyBorder="1"/>
    <xf numFmtId="0" fontId="23" fillId="0" borderId="10" xfId="0" applyFont="1" applyBorder="1" applyAlignment="1">
      <alignment horizontal="justify" wrapText="1"/>
    </xf>
    <xf numFmtId="38" fontId="23" fillId="0" borderId="11" xfId="0" applyNumberFormat="1" applyFont="1" applyBorder="1"/>
    <xf numFmtId="0" fontId="23" fillId="0" borderId="11" xfId="0" applyFont="1" applyBorder="1" applyAlignment="1">
      <alignment horizontal="center" vertical="center"/>
    </xf>
    <xf numFmtId="38" fontId="23" fillId="0" borderId="11" xfId="0" applyNumberFormat="1" applyFont="1" applyBorder="1" applyAlignment="1">
      <alignment horizontal="center" vertical="center"/>
    </xf>
    <xf numFmtId="38" fontId="23" fillId="0" borderId="12" xfId="0" applyNumberFormat="1" applyFont="1" applyBorder="1" applyAlignment="1">
      <alignment horizontal="center" vertical="top"/>
    </xf>
    <xf numFmtId="0" fontId="23" fillId="0" borderId="10" xfId="0" applyFont="1" applyBorder="1" applyAlignment="1">
      <alignment horizontal="left" vertical="top" wrapText="1"/>
    </xf>
    <xf numFmtId="0" fontId="23" fillId="0" borderId="11" xfId="0" applyFont="1" applyBorder="1" applyAlignment="1">
      <alignment horizontal="center" wrapText="1"/>
    </xf>
    <xf numFmtId="40" fontId="24" fillId="0" borderId="18" xfId="0" applyNumberFormat="1" applyFont="1" applyBorder="1"/>
    <xf numFmtId="0" fontId="23" fillId="0" borderId="0" xfId="0" applyFont="1" applyAlignment="1">
      <alignment horizontal="center"/>
    </xf>
    <xf numFmtId="38" fontId="23" fillId="0" borderId="0" xfId="0" applyNumberFormat="1" applyFont="1"/>
    <xf numFmtId="40" fontId="23" fillId="0" borderId="0" xfId="0" applyNumberFormat="1" applyFont="1"/>
    <xf numFmtId="0" fontId="23" fillId="0" borderId="10" xfId="0" applyFont="1" applyBorder="1" applyAlignment="1">
      <alignment horizontal="left" wrapText="1"/>
    </xf>
    <xf numFmtId="165" fontId="23" fillId="0" borderId="0" xfId="0" applyNumberFormat="1" applyFont="1" applyAlignment="1">
      <alignment vertical="top"/>
    </xf>
    <xf numFmtId="165" fontId="23" fillId="0" borderId="0" xfId="0" applyNumberFormat="1" applyFont="1" applyAlignment="1">
      <alignment horizontal="center" vertical="top"/>
    </xf>
    <xf numFmtId="0" fontId="28" fillId="0" borderId="0" xfId="0" applyFont="1" applyAlignment="1">
      <alignment horizontal="justify" wrapText="1"/>
    </xf>
    <xf numFmtId="40" fontId="23" fillId="0" borderId="11" xfId="0" applyNumberFormat="1" applyFont="1" applyBorder="1" applyAlignment="1">
      <alignment horizontal="center" vertical="center"/>
    </xf>
    <xf numFmtId="40" fontId="24" fillId="0" borderId="11" xfId="0" applyNumberFormat="1" applyFont="1" applyBorder="1" applyAlignment="1">
      <alignment horizontal="center" vertical="center"/>
    </xf>
    <xf numFmtId="38" fontId="23" fillId="0" borderId="11" xfId="0" applyNumberFormat="1" applyFont="1" applyBorder="1" applyAlignment="1">
      <alignment horizontal="center"/>
    </xf>
    <xf numFmtId="40" fontId="23" fillId="0" borderId="11" xfId="0" applyNumberFormat="1" applyFont="1" applyBorder="1" applyAlignment="1">
      <alignment horizontal="center"/>
    </xf>
    <xf numFmtId="0" fontId="23" fillId="0" borderId="0" xfId="0" applyFont="1"/>
    <xf numFmtId="0" fontId="24" fillId="0" borderId="13" xfId="0" applyFont="1" applyBorder="1" applyAlignment="1">
      <alignment horizontal="center" wrapText="1"/>
    </xf>
    <xf numFmtId="165" fontId="23" fillId="0" borderId="19" xfId="0" applyNumberFormat="1" applyFont="1" applyBorder="1" applyAlignment="1">
      <alignment vertical="top"/>
    </xf>
    <xf numFmtId="0" fontId="23" fillId="0" borderId="19" xfId="0" applyFont="1" applyBorder="1" applyAlignment="1">
      <alignment horizontal="justify" wrapText="1"/>
    </xf>
    <xf numFmtId="0" fontId="23" fillId="0" borderId="19" xfId="0" applyFont="1" applyBorder="1"/>
    <xf numFmtId="38" fontId="23" fillId="0" borderId="19" xfId="0" applyNumberFormat="1" applyFont="1" applyBorder="1"/>
    <xf numFmtId="40" fontId="23" fillId="0" borderId="19" xfId="0" applyNumberFormat="1" applyFont="1" applyBorder="1"/>
    <xf numFmtId="165" fontId="23" fillId="0" borderId="11" xfId="0" applyNumberFormat="1" applyFont="1" applyBorder="1" applyAlignment="1">
      <alignment horizontal="center" vertical="top"/>
    </xf>
    <xf numFmtId="0" fontId="23" fillId="0" borderId="11" xfId="0" applyFont="1" applyBorder="1" applyAlignment="1">
      <alignment horizontal="justify" wrapText="1"/>
    </xf>
    <xf numFmtId="0" fontId="28" fillId="0" borderId="11" xfId="0" applyFont="1" applyBorder="1" applyAlignment="1">
      <alignment horizontal="justify" wrapText="1"/>
    </xf>
    <xf numFmtId="0" fontId="24" fillId="0" borderId="11" xfId="0" applyFont="1" applyBorder="1" applyAlignment="1">
      <alignment horizontal="justify" wrapText="1"/>
    </xf>
    <xf numFmtId="40" fontId="24" fillId="0" borderId="18" xfId="0" applyNumberFormat="1" applyFont="1" applyBorder="1" applyAlignment="1">
      <alignment horizontal="center" vertical="center"/>
    </xf>
    <xf numFmtId="0" fontId="24" fillId="0" borderId="13" xfId="0" applyFont="1" applyBorder="1" applyAlignment="1">
      <alignment horizontal="justify" wrapText="1"/>
    </xf>
    <xf numFmtId="165" fontId="24" fillId="0" borderId="14" xfId="0" applyNumberFormat="1" applyFont="1" applyBorder="1" applyAlignment="1">
      <alignment horizontal="center" vertical="top"/>
    </xf>
    <xf numFmtId="165" fontId="23" fillId="0" borderId="20" xfId="0" applyNumberFormat="1" applyFont="1" applyBorder="1" applyAlignment="1">
      <alignment vertical="top"/>
    </xf>
    <xf numFmtId="0" fontId="23" fillId="0" borderId="10" xfId="0" applyFont="1" applyBorder="1"/>
    <xf numFmtId="38" fontId="23" fillId="0" borderId="10" xfId="0" applyNumberFormat="1" applyFont="1" applyBorder="1"/>
    <xf numFmtId="40" fontId="23" fillId="0" borderId="10" xfId="0" applyNumberFormat="1" applyFont="1" applyBorder="1"/>
    <xf numFmtId="0" fontId="23" fillId="0" borderId="10" xfId="0" applyFont="1" applyBorder="1" applyAlignment="1">
      <alignment horizontal="center" vertical="center"/>
    </xf>
    <xf numFmtId="40" fontId="23" fillId="0" borderId="10" xfId="0" applyNumberFormat="1" applyFont="1" applyBorder="1" applyAlignment="1">
      <alignment horizontal="center" vertical="center"/>
    </xf>
    <xf numFmtId="38" fontId="23" fillId="0" borderId="10" xfId="0" applyNumberFormat="1" applyFont="1" applyBorder="1" applyAlignment="1">
      <alignment horizontal="center" vertical="center"/>
    </xf>
    <xf numFmtId="165" fontId="23" fillId="0" borderId="12" xfId="0" applyNumberFormat="1" applyFont="1" applyBorder="1" applyAlignment="1">
      <alignment vertical="top"/>
    </xf>
    <xf numFmtId="165" fontId="24" fillId="0" borderId="14" xfId="0" applyNumberFormat="1" applyFont="1" applyBorder="1" applyAlignment="1">
      <alignment vertical="top"/>
    </xf>
    <xf numFmtId="0" fontId="24" fillId="0" borderId="23" xfId="0" applyFont="1" applyBorder="1" applyAlignment="1">
      <alignment horizontal="center"/>
    </xf>
    <xf numFmtId="165" fontId="23" fillId="0" borderId="20" xfId="0" applyNumberFormat="1" applyFont="1" applyBorder="1" applyAlignment="1">
      <alignment horizontal="center" vertical="top"/>
    </xf>
    <xf numFmtId="0" fontId="23" fillId="0" borderId="24" xfId="0" applyFont="1" applyBorder="1"/>
    <xf numFmtId="0" fontId="23" fillId="0" borderId="12" xfId="0" applyFont="1" applyBorder="1"/>
    <xf numFmtId="0" fontId="23" fillId="0" borderId="12" xfId="0" applyFont="1" applyBorder="1" applyAlignment="1">
      <alignment horizontal="center" vertical="center"/>
    </xf>
    <xf numFmtId="0" fontId="18" fillId="0" borderId="11" xfId="42" applyBorder="1" applyAlignment="1">
      <alignment wrapText="1"/>
    </xf>
    <xf numFmtId="0" fontId="18" fillId="0" borderId="19" xfId="42" applyBorder="1" applyAlignment="1">
      <alignment wrapText="1"/>
    </xf>
    <xf numFmtId="0" fontId="24" fillId="0" borderId="14" xfId="0" applyFont="1" applyBorder="1" applyAlignment="1">
      <alignment horizontal="center" wrapText="1"/>
    </xf>
    <xf numFmtId="0" fontId="23" fillId="0" borderId="20" xfId="0" applyFont="1" applyBorder="1" applyAlignment="1">
      <alignment horizontal="justify" wrapText="1"/>
    </xf>
    <xf numFmtId="0" fontId="23" fillId="0" borderId="0" xfId="0" applyFont="1" applyAlignment="1">
      <alignment horizontal="justify" vertical="top"/>
    </xf>
    <xf numFmtId="0" fontId="24" fillId="0" borderId="0" xfId="0" applyFont="1" applyAlignment="1">
      <alignment horizontal="justify" vertical="top" wrapText="1"/>
    </xf>
    <xf numFmtId="0" fontId="23" fillId="0" borderId="0" xfId="0" applyFont="1" applyAlignment="1">
      <alignment horizontal="justify" vertical="top" wrapText="1"/>
    </xf>
    <xf numFmtId="165" fontId="24" fillId="0" borderId="11" xfId="0" applyNumberFormat="1" applyFont="1" applyBorder="1" applyAlignment="1">
      <alignment vertical="top"/>
    </xf>
    <xf numFmtId="165" fontId="23" fillId="0" borderId="11" xfId="0" applyNumberFormat="1" applyFont="1" applyBorder="1" applyAlignment="1">
      <alignment vertical="top"/>
    </xf>
    <xf numFmtId="165" fontId="24" fillId="0" borderId="13" xfId="0" applyNumberFormat="1" applyFont="1" applyBorder="1" applyAlignment="1">
      <alignment vertical="top"/>
    </xf>
    <xf numFmtId="0" fontId="24" fillId="0" borderId="21" xfId="0" applyFont="1" applyBorder="1" applyAlignment="1">
      <alignment horizontal="justify" wrapText="1"/>
    </xf>
    <xf numFmtId="0" fontId="23" fillId="0" borderId="22" xfId="0" applyFont="1" applyBorder="1" applyAlignment="1">
      <alignment horizontal="justify" wrapText="1"/>
    </xf>
    <xf numFmtId="0" fontId="24" fillId="0" borderId="21" xfId="0" applyFont="1" applyBorder="1" applyAlignment="1">
      <alignment horizontal="center" wrapText="1"/>
    </xf>
    <xf numFmtId="0" fontId="23" fillId="0" borderId="19" xfId="0" applyFont="1" applyBorder="1" applyAlignment="1">
      <alignment horizontal="center" wrapText="1"/>
    </xf>
    <xf numFmtId="38" fontId="23" fillId="0" borderId="19" xfId="0" applyNumberFormat="1" applyFont="1" applyBorder="1" applyAlignment="1">
      <alignment horizontal="center"/>
    </xf>
    <xf numFmtId="40" fontId="23" fillId="0" borderId="19" xfId="0" applyNumberFormat="1" applyFont="1" applyBorder="1" applyAlignment="1">
      <alignment horizontal="center"/>
    </xf>
    <xf numFmtId="0" fontId="23" fillId="0" borderId="24" xfId="0" applyFont="1" applyBorder="1" applyAlignment="1">
      <alignment horizontal="center"/>
    </xf>
    <xf numFmtId="38" fontId="23" fillId="0" borderId="21" xfId="0" applyNumberFormat="1" applyFont="1" applyBorder="1"/>
    <xf numFmtId="40" fontId="23" fillId="0" borderId="21" xfId="0" applyNumberFormat="1" applyFont="1" applyBorder="1"/>
    <xf numFmtId="165" fontId="26" fillId="0" borderId="11" xfId="0" applyNumberFormat="1" applyFont="1" applyBorder="1" applyAlignment="1">
      <alignment horizontal="center" vertical="top"/>
    </xf>
    <xf numFmtId="165" fontId="26" fillId="0" borderId="11" xfId="0" applyNumberFormat="1" applyFont="1" applyBorder="1" applyAlignment="1">
      <alignment vertical="top"/>
    </xf>
    <xf numFmtId="165" fontId="29" fillId="0" borderId="11" xfId="0" applyNumberFormat="1" applyFont="1" applyBorder="1" applyAlignment="1">
      <alignment horizontal="center" vertical="top"/>
    </xf>
    <xf numFmtId="0" fontId="29" fillId="0" borderId="0" xfId="0" applyFont="1" applyAlignment="1">
      <alignment horizontal="justify" wrapText="1"/>
    </xf>
    <xf numFmtId="0" fontId="29" fillId="0" borderId="0" xfId="0" applyFont="1"/>
    <xf numFmtId="38" fontId="29" fillId="0" borderId="0" xfId="0" applyNumberFormat="1" applyFont="1"/>
    <xf numFmtId="40" fontId="29" fillId="0" borderId="0" xfId="0" applyNumberFormat="1" applyFont="1"/>
    <xf numFmtId="165" fontId="29" fillId="0" borderId="11" xfId="0" applyNumberFormat="1" applyFont="1" applyBorder="1" applyAlignment="1">
      <alignment vertical="top"/>
    </xf>
    <xf numFmtId="3" fontId="18" fillId="0" borderId="11" xfId="43" applyNumberFormat="1" applyBorder="1" applyAlignment="1">
      <alignment horizontal="right" vertical="center"/>
    </xf>
    <xf numFmtId="165" fontId="24" fillId="0" borderId="19" xfId="0" applyNumberFormat="1" applyFont="1" applyBorder="1" applyAlignment="1">
      <alignment horizontal="center" vertical="top"/>
    </xf>
    <xf numFmtId="0" fontId="24" fillId="0" borderId="22" xfId="0" applyFont="1" applyBorder="1" applyAlignment="1">
      <alignment horizontal="center" wrapText="1"/>
    </xf>
    <xf numFmtId="40" fontId="24" fillId="0" borderId="18" xfId="0" applyNumberFormat="1" applyFont="1" applyBorder="1" applyAlignment="1">
      <alignment horizontal="center"/>
    </xf>
    <xf numFmtId="0" fontId="23" fillId="0" borderId="11" xfId="0" applyFont="1" applyBorder="1" applyAlignment="1">
      <alignment horizontal="justify" vertical="top" wrapText="1"/>
    </xf>
    <xf numFmtId="165" fontId="24" fillId="0" borderId="13" xfId="0" applyNumberFormat="1" applyFont="1" applyBorder="1" applyAlignment="1">
      <alignment horizontal="center" vertical="center"/>
    </xf>
    <xf numFmtId="0" fontId="24" fillId="0" borderId="13" xfId="0" applyFont="1" applyBorder="1" applyAlignment="1">
      <alignment horizontal="center" vertical="center" wrapText="1"/>
    </xf>
    <xf numFmtId="0" fontId="24" fillId="0" borderId="13" xfId="0" applyFont="1" applyBorder="1" applyAlignment="1">
      <alignment horizontal="center" vertical="center"/>
    </xf>
    <xf numFmtId="38" fontId="24" fillId="0" borderId="13" xfId="0" applyNumberFormat="1" applyFont="1" applyBorder="1" applyAlignment="1">
      <alignment horizontal="center" vertical="center"/>
    </xf>
    <xf numFmtId="40" fontId="24" fillId="0" borderId="13" xfId="0" applyNumberFormat="1" applyFont="1" applyBorder="1" applyAlignment="1">
      <alignment horizontal="center" vertical="center"/>
    </xf>
    <xf numFmtId="165" fontId="23" fillId="0" borderId="19" xfId="0" applyNumberFormat="1" applyFont="1" applyBorder="1" applyAlignment="1">
      <alignment horizontal="center" vertical="center"/>
    </xf>
    <xf numFmtId="0" fontId="23" fillId="0" borderId="19" xfId="0" applyFont="1" applyBorder="1" applyAlignment="1">
      <alignment horizontal="center" vertical="center" wrapText="1"/>
    </xf>
    <xf numFmtId="0" fontId="23" fillId="0" borderId="19" xfId="0" applyFont="1" applyBorder="1" applyAlignment="1">
      <alignment horizontal="center" vertical="center"/>
    </xf>
    <xf numFmtId="38" fontId="23" fillId="0" borderId="19" xfId="0" applyNumberFormat="1" applyFont="1" applyBorder="1" applyAlignment="1">
      <alignment horizontal="center" vertical="center"/>
    </xf>
    <xf numFmtId="40" fontId="23" fillId="0" borderId="19" xfId="0" applyNumberFormat="1" applyFont="1" applyBorder="1" applyAlignment="1">
      <alignment horizontal="center" vertical="center"/>
    </xf>
    <xf numFmtId="38" fontId="22" fillId="0" borderId="13" xfId="0" applyNumberFormat="1" applyFont="1" applyBorder="1" applyAlignment="1">
      <alignment horizontal="center" vertical="top"/>
    </xf>
    <xf numFmtId="38" fontId="22" fillId="0" borderId="19" xfId="0" applyNumberFormat="1" applyFont="1" applyBorder="1" applyAlignment="1">
      <alignment horizontal="center" vertical="top"/>
    </xf>
    <xf numFmtId="0" fontId="22" fillId="0" borderId="19" xfId="0" applyFont="1" applyBorder="1" applyAlignment="1">
      <alignment horizontal="justify" wrapText="1"/>
    </xf>
    <xf numFmtId="38" fontId="26" fillId="0" borderId="13" xfId="0" applyNumberFormat="1" applyFont="1" applyBorder="1" applyAlignment="1">
      <alignment horizontal="center" vertical="top"/>
    </xf>
    <xf numFmtId="0" fontId="26" fillId="0" borderId="13" xfId="0" applyFont="1" applyBorder="1" applyAlignment="1">
      <alignment horizontal="justify" wrapText="1"/>
    </xf>
    <xf numFmtId="40" fontId="26" fillId="0" borderId="13" xfId="0" applyNumberFormat="1" applyFont="1" applyBorder="1"/>
    <xf numFmtId="38" fontId="26" fillId="0" borderId="27" xfId="0" applyNumberFormat="1" applyFont="1" applyBorder="1" applyAlignment="1">
      <alignment horizontal="center" vertical="top"/>
    </xf>
    <xf numFmtId="0" fontId="26" fillId="0" borderId="27" xfId="0" applyFont="1" applyBorder="1" applyAlignment="1">
      <alignment horizontal="justify" wrapText="1"/>
    </xf>
    <xf numFmtId="166" fontId="26" fillId="0" borderId="27" xfId="0" applyNumberFormat="1" applyFont="1" applyBorder="1"/>
    <xf numFmtId="0" fontId="22" fillId="0" borderId="13" xfId="0" applyFont="1" applyBorder="1" applyAlignment="1">
      <alignment horizontal="justify" vertical="top" wrapText="1"/>
    </xf>
    <xf numFmtId="40" fontId="22" fillId="0" borderId="13" xfId="0" applyNumberFormat="1" applyFont="1" applyBorder="1" applyAlignment="1">
      <alignment horizontal="center" vertical="top"/>
    </xf>
    <xf numFmtId="166" fontId="22" fillId="0" borderId="18" xfId="0" applyNumberFormat="1" applyFont="1" applyBorder="1"/>
    <xf numFmtId="0" fontId="18" fillId="0" borderId="10" xfId="0" applyFont="1" applyBorder="1" applyAlignment="1">
      <alignment horizontal="justify" wrapText="1"/>
    </xf>
    <xf numFmtId="38" fontId="26" fillId="0" borderId="28" xfId="0" applyNumberFormat="1" applyFont="1" applyBorder="1" applyAlignment="1">
      <alignment horizontal="center" vertical="top"/>
    </xf>
    <xf numFmtId="38" fontId="26" fillId="0" borderId="23" xfId="0" applyNumberFormat="1" applyFont="1" applyBorder="1" applyAlignment="1">
      <alignment horizontal="center" vertical="top"/>
    </xf>
    <xf numFmtId="38" fontId="26" fillId="0" borderId="12" xfId="0" applyNumberFormat="1" applyFont="1" applyBorder="1" applyAlignment="1">
      <alignment horizontal="center" vertical="top"/>
    </xf>
    <xf numFmtId="0" fontId="26" fillId="0" borderId="28" xfId="0" applyFont="1" applyBorder="1" applyAlignment="1">
      <alignment horizontal="justify" wrapText="1"/>
    </xf>
    <xf numFmtId="166" fontId="26" fillId="0" borderId="28" xfId="0" applyNumberFormat="1" applyFont="1" applyBorder="1"/>
    <xf numFmtId="0" fontId="0" fillId="0" borderId="18" xfId="0" applyBorder="1" applyAlignment="1">
      <alignment wrapText="1"/>
    </xf>
    <xf numFmtId="0" fontId="16" fillId="0" borderId="18" xfId="0" applyFont="1" applyBorder="1" applyAlignment="1">
      <alignment wrapText="1"/>
    </xf>
    <xf numFmtId="0" fontId="30" fillId="0" borderId="18" xfId="47" applyFont="1" applyBorder="1"/>
    <xf numFmtId="0" fontId="18" fillId="33" borderId="18" xfId="0" applyFont="1" applyFill="1" applyBorder="1" applyAlignment="1">
      <alignment vertical="center" wrapText="1"/>
    </xf>
    <xf numFmtId="167" fontId="25" fillId="36" borderId="18" xfId="48" applyFill="1" applyBorder="1" applyAlignment="1">
      <alignment vertical="center" wrapText="1"/>
    </xf>
    <xf numFmtId="0" fontId="25" fillId="33" borderId="26" xfId="0" applyFont="1" applyFill="1" applyBorder="1" applyAlignment="1">
      <alignment horizontal="left" vertical="center" wrapText="1"/>
    </xf>
    <xf numFmtId="0" fontId="18" fillId="33" borderId="11" xfId="0" applyFont="1" applyFill="1" applyBorder="1" applyAlignment="1">
      <alignment horizontal="left" vertical="center" wrapText="1"/>
    </xf>
    <xf numFmtId="168" fontId="18" fillId="33" borderId="29" xfId="0" applyNumberFormat="1" applyFont="1" applyFill="1" applyBorder="1" applyAlignment="1">
      <alignment vertical="center"/>
    </xf>
    <xf numFmtId="43" fontId="18" fillId="0" borderId="11" xfId="43" applyNumberFormat="1" applyBorder="1" applyAlignment="1">
      <alignment horizontal="justify" vertical="top"/>
    </xf>
    <xf numFmtId="43" fontId="23" fillId="0" borderId="18" xfId="43" applyNumberFormat="1" applyFont="1" applyBorder="1" applyAlignment="1">
      <alignment horizontal="justify" vertical="top"/>
    </xf>
    <xf numFmtId="170" fontId="22" fillId="0" borderId="0" xfId="0" applyNumberFormat="1" applyFont="1"/>
    <xf numFmtId="170" fontId="26" fillId="0" borderId="0" xfId="0" applyNumberFormat="1" applyFont="1"/>
    <xf numFmtId="166" fontId="26" fillId="0" borderId="13" xfId="0" applyNumberFormat="1" applyFont="1" applyBorder="1"/>
    <xf numFmtId="166" fontId="26" fillId="0" borderId="18" xfId="0" applyNumberFormat="1" applyFont="1" applyBorder="1"/>
    <xf numFmtId="40" fontId="22" fillId="0" borderId="15" xfId="0" applyNumberFormat="1" applyFont="1" applyBorder="1"/>
    <xf numFmtId="38" fontId="26" fillId="0" borderId="18" xfId="0" applyNumberFormat="1" applyFont="1" applyBorder="1" applyAlignment="1">
      <alignment horizontal="center" vertical="top"/>
    </xf>
    <xf numFmtId="0" fontId="26" fillId="0" borderId="18" xfId="0" applyFont="1" applyBorder="1" applyAlignment="1">
      <alignment horizontal="justify" wrapText="1"/>
    </xf>
    <xf numFmtId="0" fontId="18" fillId="33" borderId="10" xfId="0" applyFont="1" applyFill="1" applyBorder="1" applyAlignment="1">
      <alignment horizontal="center" vertical="center"/>
    </xf>
    <xf numFmtId="0" fontId="0" fillId="0" borderId="0" xfId="0" applyAlignment="1">
      <alignment horizontal="center"/>
    </xf>
    <xf numFmtId="0" fontId="0" fillId="0" borderId="11" xfId="0" applyBorder="1" applyAlignment="1">
      <alignment horizontal="center"/>
    </xf>
    <xf numFmtId="40" fontId="23" fillId="0" borderId="18" xfId="43" applyNumberFormat="1" applyFont="1" applyBorder="1" applyAlignment="1">
      <alignment horizontal="center" vertical="top"/>
    </xf>
    <xf numFmtId="169" fontId="23" fillId="0" borderId="18" xfId="43" applyNumberFormat="1" applyFont="1" applyBorder="1" applyAlignment="1">
      <alignment horizontal="center" vertical="top"/>
    </xf>
    <xf numFmtId="0" fontId="0" fillId="0" borderId="0" xfId="0" applyAlignment="1">
      <alignment vertical="top"/>
    </xf>
    <xf numFmtId="0" fontId="0" fillId="0" borderId="0" xfId="0" applyAlignment="1">
      <alignment horizontal="center" vertical="center"/>
    </xf>
    <xf numFmtId="0" fontId="0" fillId="0" borderId="0" xfId="0" applyAlignment="1">
      <alignment horizontal="left" vertical="center"/>
    </xf>
    <xf numFmtId="0" fontId="23" fillId="0" borderId="0" xfId="0" applyFont="1" applyAlignment="1">
      <alignment vertical="center"/>
    </xf>
    <xf numFmtId="0" fontId="0" fillId="0" borderId="0" xfId="0" applyAlignment="1">
      <alignment vertical="center"/>
    </xf>
    <xf numFmtId="0" fontId="23" fillId="0" borderId="18" xfId="43" applyFont="1" applyBorder="1" applyAlignment="1">
      <alignment horizontal="center" vertical="top"/>
    </xf>
    <xf numFmtId="0" fontId="23" fillId="0" borderId="0" xfId="43" applyFont="1" applyAlignment="1">
      <alignment horizontal="justify" vertical="top"/>
    </xf>
    <xf numFmtId="169" fontId="23" fillId="0" borderId="11" xfId="43" applyNumberFormat="1" applyFont="1" applyBorder="1" applyAlignment="1">
      <alignment horizontal="center" vertical="top"/>
    </xf>
    <xf numFmtId="171" fontId="0" fillId="0" borderId="0" xfId="0" applyNumberFormat="1"/>
    <xf numFmtId="0" fontId="23" fillId="0" borderId="13" xfId="0" applyFont="1" applyBorder="1" applyAlignment="1">
      <alignment horizontal="justify" wrapText="1"/>
    </xf>
    <xf numFmtId="165" fontId="23" fillId="0" borderId="0" xfId="0" applyNumberFormat="1" applyFont="1" applyAlignment="1">
      <alignment horizontal="center" vertical="center"/>
    </xf>
    <xf numFmtId="0" fontId="23" fillId="0" borderId="12" xfId="0" applyFont="1" applyBorder="1" applyAlignment="1">
      <alignment vertical="center"/>
    </xf>
    <xf numFmtId="0" fontId="23" fillId="0" borderId="11" xfId="0" applyFont="1" applyBorder="1" applyAlignment="1">
      <alignment vertical="center"/>
    </xf>
    <xf numFmtId="40" fontId="23" fillId="0" borderId="11" xfId="0" applyNumberFormat="1" applyFont="1" applyBorder="1" applyAlignment="1">
      <alignment vertical="center"/>
    </xf>
    <xf numFmtId="40" fontId="18" fillId="0" borderId="11" xfId="0" applyNumberFormat="1" applyFont="1" applyBorder="1" applyAlignment="1">
      <alignment horizontal="center" vertical="center"/>
    </xf>
    <xf numFmtId="0" fontId="23" fillId="0" borderId="10" xfId="0" applyFont="1" applyBorder="1" applyAlignment="1">
      <alignment horizontal="justify" vertical="top" wrapText="1"/>
    </xf>
    <xf numFmtId="164" fontId="23" fillId="0" borderId="11" xfId="44" applyFont="1" applyFill="1" applyBorder="1" applyAlignment="1">
      <alignment horizontal="justify" vertical="top"/>
    </xf>
    <xf numFmtId="4" fontId="24" fillId="0" borderId="18" xfId="43" applyNumberFormat="1" applyFont="1" applyBorder="1" applyAlignment="1">
      <alignment horizontal="right" vertical="top"/>
    </xf>
    <xf numFmtId="0" fontId="23" fillId="0" borderId="19" xfId="0" applyFont="1" applyBorder="1" applyAlignment="1">
      <alignment horizontal="center"/>
    </xf>
    <xf numFmtId="0" fontId="23" fillId="0" borderId="0" xfId="0" applyFont="1" applyAlignment="1">
      <alignment horizontal="justify"/>
    </xf>
    <xf numFmtId="40" fontId="23" fillId="0" borderId="11" xfId="0" applyNumberFormat="1" applyFont="1" applyBorder="1" applyAlignment="1">
      <alignment horizontal="right" vertical="center"/>
    </xf>
    <xf numFmtId="0" fontId="26" fillId="0" borderId="19" xfId="0" applyFont="1" applyBorder="1" applyAlignment="1">
      <alignment horizontal="justify" wrapText="1"/>
    </xf>
    <xf numFmtId="0" fontId="23" fillId="0" borderId="10" xfId="0" applyFont="1" applyBorder="1" applyAlignment="1">
      <alignment horizontal="left"/>
    </xf>
    <xf numFmtId="165" fontId="23" fillId="0" borderId="26" xfId="0" applyNumberFormat="1" applyFont="1" applyBorder="1" applyAlignment="1">
      <alignment vertical="top"/>
    </xf>
    <xf numFmtId="0" fontId="24" fillId="0" borderId="11" xfId="0" applyFont="1" applyBorder="1" applyAlignment="1">
      <alignment horizontal="justify" vertical="center" wrapText="1"/>
    </xf>
    <xf numFmtId="38" fontId="18" fillId="0" borderId="11" xfId="0" applyNumberFormat="1" applyFont="1" applyBorder="1" applyAlignment="1">
      <alignment horizontal="center" vertical="center"/>
    </xf>
    <xf numFmtId="0" fontId="28" fillId="0" borderId="10" xfId="0" applyFont="1" applyBorder="1" applyAlignment="1">
      <alignment horizontal="justify" vertical="top" wrapText="1"/>
    </xf>
    <xf numFmtId="0" fontId="23" fillId="0" borderId="10" xfId="0" applyFont="1" applyBorder="1" applyAlignment="1">
      <alignment horizontal="justify" vertical="top"/>
    </xf>
    <xf numFmtId="164" fontId="23" fillId="0" borderId="16" xfId="44" applyFont="1" applyFill="1" applyBorder="1" applyAlignment="1">
      <alignment horizontal="justify" vertical="top"/>
    </xf>
    <xf numFmtId="0" fontId="23" fillId="0" borderId="11" xfId="43" applyFont="1" applyBorder="1" applyAlignment="1">
      <alignment horizontal="center" vertical="center"/>
    </xf>
    <xf numFmtId="164" fontId="18" fillId="0" borderId="11" xfId="44" applyFont="1" applyBorder="1" applyAlignment="1">
      <alignment horizontal="center" vertical="center"/>
    </xf>
    <xf numFmtId="43" fontId="18" fillId="0" borderId="11" xfId="43" applyNumberFormat="1" applyBorder="1" applyAlignment="1">
      <alignment horizontal="justify" vertical="center"/>
    </xf>
    <xf numFmtId="165" fontId="23" fillId="0" borderId="11" xfId="0" applyNumberFormat="1" applyFont="1" applyBorder="1" applyAlignment="1">
      <alignment vertical="top" wrapText="1"/>
    </xf>
    <xf numFmtId="3" fontId="18" fillId="0" borderId="17" xfId="43" applyNumberFormat="1" applyBorder="1" applyAlignment="1">
      <alignment horizontal="center" vertical="center"/>
    </xf>
    <xf numFmtId="0" fontId="18" fillId="0" borderId="11" xfId="43" applyBorder="1" applyAlignment="1">
      <alignment horizontal="center" vertical="top"/>
    </xf>
    <xf numFmtId="0" fontId="18" fillId="0" borderId="11" xfId="43" applyBorder="1" applyAlignment="1">
      <alignment horizontal="center" vertical="center"/>
    </xf>
    <xf numFmtId="0" fontId="23" fillId="0" borderId="18" xfId="43" applyFont="1" applyBorder="1" applyAlignment="1">
      <alignment horizontal="right" vertical="top"/>
    </xf>
    <xf numFmtId="0" fontId="21" fillId="0" borderId="0" xfId="0" applyFont="1" applyAlignment="1">
      <alignment horizontal="center" vertical="center" wrapText="1"/>
    </xf>
    <xf numFmtId="0" fontId="22" fillId="0" borderId="0" xfId="0" applyFont="1" applyAlignment="1">
      <alignment horizontal="center" vertical="center"/>
    </xf>
    <xf numFmtId="3" fontId="25" fillId="0" borderId="15" xfId="43" applyNumberFormat="1" applyFont="1" applyBorder="1" applyAlignment="1">
      <alignment horizontal="right" vertical="center"/>
    </xf>
    <xf numFmtId="3" fontId="25" fillId="0" borderId="16" xfId="43" applyNumberFormat="1" applyFont="1" applyBorder="1" applyAlignment="1">
      <alignment horizontal="right" vertical="center"/>
    </xf>
    <xf numFmtId="3" fontId="25" fillId="0" borderId="17" xfId="43" applyNumberFormat="1" applyFont="1" applyBorder="1" applyAlignment="1">
      <alignment horizontal="right" vertical="center"/>
    </xf>
    <xf numFmtId="165" fontId="24" fillId="0" borderId="15" xfId="0" applyNumberFormat="1" applyFont="1" applyBorder="1" applyAlignment="1">
      <alignment horizontal="right" vertical="top"/>
    </xf>
    <xf numFmtId="165" fontId="24" fillId="0" borderId="16" xfId="0" applyNumberFormat="1" applyFont="1" applyBorder="1" applyAlignment="1">
      <alignment horizontal="right" vertical="top"/>
    </xf>
    <xf numFmtId="165" fontId="24" fillId="0" borderId="17" xfId="0" applyNumberFormat="1" applyFont="1" applyBorder="1" applyAlignment="1">
      <alignment horizontal="right" vertical="top"/>
    </xf>
    <xf numFmtId="165" fontId="24" fillId="0" borderId="18" xfId="0" applyNumberFormat="1" applyFont="1" applyBorder="1" applyAlignment="1">
      <alignment horizontal="right" vertical="top"/>
    </xf>
    <xf numFmtId="165" fontId="24" fillId="0" borderId="25" xfId="0" applyNumberFormat="1" applyFont="1" applyBorder="1" applyAlignment="1">
      <alignment horizontal="right" vertical="top"/>
    </xf>
    <xf numFmtId="0" fontId="27" fillId="0" borderId="0" xfId="0" applyFont="1" applyAlignment="1">
      <alignment horizontal="center"/>
    </xf>
    <xf numFmtId="38" fontId="27" fillId="0" borderId="0" xfId="0" applyNumberFormat="1" applyFont="1" applyAlignment="1">
      <alignment horizontal="center" vertical="top"/>
    </xf>
    <xf numFmtId="0" fontId="28" fillId="0" borderId="10" xfId="43" applyFont="1" applyBorder="1" applyAlignment="1">
      <alignment horizontal="justify" vertical="top"/>
    </xf>
    <xf numFmtId="43" fontId="23" fillId="0" borderId="11" xfId="43" applyNumberFormat="1" applyFont="1" applyBorder="1" applyAlignment="1">
      <alignment horizontal="justify" vertical="top"/>
    </xf>
  </cellXfs>
  <cellStyles count="50">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4" xr:uid="{00000000-0005-0000-0000-00001B000000}"/>
    <cellStyle name="Comma 3" xfId="45" xr:uid="{00000000-0005-0000-0000-00001C000000}"/>
    <cellStyle name="Comma 4" xfId="49" xr:uid="{7498BDE1-E6B3-4B03-97C8-098CD372E587}"/>
    <cellStyle name="Excel Built-in Normal" xfId="42" xr:uid="{00000000-0005-0000-0000-00001D00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3" xr:uid="{00000000-0005-0000-0000-000028000000}"/>
    <cellStyle name="Normal 3 2" xfId="47" xr:uid="{00000000-0005-0000-0000-000029000000}"/>
    <cellStyle name="Note" xfId="15" builtinId="10" customBuiltin="1"/>
    <cellStyle name="Output" xfId="10" builtinId="21" customBuiltin="1"/>
    <cellStyle name="Percent 2" xfId="46" xr:uid="{00000000-0005-0000-0000-00002C000000}"/>
    <cellStyle name="Style 3" xfId="48" xr:uid="{00000000-0005-0000-0000-00002D000000}"/>
    <cellStyle name="Title" xfId="1" builtinId="15" customBuiltin="1"/>
    <cellStyle name="Total" xfId="17" builtinId="25" customBuiltin="1"/>
    <cellStyle name="Warning Text" xfId="14" builtinId="11" customBuiltin="1"/>
  </cellStyles>
  <dxfs count="39">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sharedStrings" Target="sharedStrings.xml"/><Relationship Id="rId8" Type="http://schemas.openxmlformats.org/officeDocument/2006/relationships/worksheet" Target="worksheets/shee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23SharedDocs\BAT%20Project%20Phoenix%20II\Extensions%20to%20Signature%20House\Cost%20Reports\Cost%20Report%20016.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mpamot.sharepoint.com/Documents%20and%20Settings/Gavin%20vd%20Westhuizen/Local%20Settings/Temporary%20Internet%20Files/Content.Outlook/43Q2OAZW/#SharedDocs/BAT Project Phoenix II/Extensions to Signature House/Cost Reports/Cost Report 016.xls?48101DB8" TargetMode="External"/><Relationship Id="rId1" Type="http://schemas.openxmlformats.org/officeDocument/2006/relationships/externalLinkPath" Target="file:///\\48101DB8\Cost%20Report%2001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pamot.sharepoint.com/Users/Gov1080/Desktop/MPAMOT%20Projects/DBSA%20KZN%20Schools/2021/6%20Schools/Example/500285418%20-%20Thambolini%20Secondary%20School%20Calc%20Option%20A%20Rev%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ottmac-my.sharepoint.com/MPA/MPA%20Projects/DBSA%20KZN%20Schools/Inspections/500170718%20-%20Jabulani%20Primary%20School/Ntshibantshiba%20Primary%20School%20Original%20BOQ.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My%20Documents\1367Scheme-H-DB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mottmac-my.sharepoint.com/Users/krinesh.MPA/Desktop/PMB%20Schools%20Close%20out/Imvunulo/500161505%20-%20Imvunulo%20Secondary%20School/500161505%20-%20Imvunulo%20Secondary%20School%20BOQ.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mpamot.sharepoint.com/2_Tenders/2006/QU061238%20-%20ACSA%20New%20Integrated%20Term%20-%20Backbone%2011kV%20Services/N%20Haroon/Workings/QU061238%20-%20ACSA%20-%20Backbone%2011kV%20Services%20-%20Working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mpamot.sharepoint.com/Users/krinesh.MPA/AppData/Local/Microsoft/Windows/Temporary%20Internet%20Files/Content.Outlook/1FOMCHYE/Mlomokazulu%20High%20School%20Payment%20Certificate%20No%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OJ DATA"/>
      <sheetName val="BUDGET COMPARISON"/>
      <sheetName val="SUMMARY (2)"/>
      <sheetName val="CONTINGENCIES"/>
      <sheetName val="1 PRELIMS"/>
      <sheetName val="2 BUILDING WORKS"/>
      <sheetName val="3 EXT WORKS"/>
      <sheetName val="4 PROV SUMS"/>
      <sheetName val="ESTIMATED AI's"/>
      <sheetName val="ESTIMATED AI's (2)"/>
      <sheetName val="ESTIMATED AI's (3)"/>
      <sheetName val="ESTIMATED AI's (4)"/>
      <sheetName val="ESTIMATED AI's (5)"/>
      <sheetName val="ESTIMATED AI's (6)"/>
      <sheetName val="ANTICIPATED VARIATIONS"/>
      <sheetName val="Sheet1"/>
      <sheetName val="Building Cash Flow"/>
      <sheetName val="Fee cash flow"/>
      <sheetName val="Sheet2"/>
      <sheetName val="CashFlow 22 11 04"/>
      <sheetName val="Parking Area Summary"/>
      <sheetName val="Certified"/>
      <sheetName val="Sheet3"/>
      <sheetName val="Final Account"/>
      <sheetName val="PB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OJ DATA"/>
      <sheetName val="BUDGET COMPARISON"/>
      <sheetName val="SUMMARY (2)"/>
      <sheetName val="CONTINGENCIES"/>
      <sheetName val="1 PRELIMS"/>
      <sheetName val="2 BUILDING WORKS"/>
      <sheetName val="3 EXT WORKS"/>
      <sheetName val="4 PROV SUMS"/>
      <sheetName val="ESTIMATED AI's"/>
      <sheetName val="ESTIMATED AI's (2)"/>
      <sheetName val="ESTIMATED AI's (3)"/>
      <sheetName val="ESTIMATED AI's (4)"/>
      <sheetName val="ESTIMATED AI's (5)"/>
      <sheetName val="ESTIMATED AI's (6)"/>
      <sheetName val="ANTICIPATED VARIATIONS"/>
      <sheetName val="Sheet1"/>
      <sheetName val="Building Cash Flow"/>
      <sheetName val="Fee cash flow"/>
      <sheetName val="Sheet2"/>
      <sheetName val="CashFlow 22 11 04"/>
      <sheetName val="Parking Area Summary"/>
      <sheetName val="Certified"/>
      <sheetName val="Sheet3"/>
      <sheetName val="Final Account"/>
      <sheetName val="PB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P&amp;G"/>
      <sheetName val="BOQ"/>
      <sheetName val="summary"/>
      <sheetName val="Calcs"/>
      <sheetName val="Summary for report"/>
      <sheetName val="Estimated Cost for report"/>
    </sheetNames>
    <sheetDataSet>
      <sheetData sheetId="0" refreshError="1"/>
      <sheetData sheetId="1">
        <row r="139">
          <cell r="H139">
            <v>485852.08539210522</v>
          </cell>
        </row>
      </sheetData>
      <sheetData sheetId="2">
        <row r="200">
          <cell r="H200">
            <v>350000</v>
          </cell>
        </row>
      </sheetData>
      <sheetData sheetId="3" refreshError="1"/>
      <sheetData sheetId="4" refreshError="1"/>
      <sheetData sheetId="5">
        <row r="26">
          <cell r="D26">
            <v>5278082.539313158</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P&amp;G"/>
      <sheetName val="BOQ"/>
      <sheetName val="Summary"/>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ase"/>
      <sheetName val="Cable Costs"/>
      <sheetName val="Sub-data"/>
      <sheetName val="Emergcy"/>
    </sheetNames>
    <sheetDataSet>
      <sheetData sheetId="0">
        <row r="1">
          <cell r="C1" t="str">
            <v>CU for 1ph</v>
          </cell>
        </row>
      </sheetData>
      <sheetData sheetId="1">
        <row r="1">
          <cell r="C1" t="str">
            <v>CU for 1ph</v>
          </cell>
          <cell r="D1" t="str">
            <v>R/m Installed</v>
          </cell>
        </row>
        <row r="2">
          <cell r="B2">
            <v>10</v>
          </cell>
          <cell r="C2" t="str">
            <v>mm x 3c</v>
          </cell>
          <cell r="D2">
            <v>16.579999999999998</v>
          </cell>
        </row>
        <row r="3">
          <cell r="B3">
            <v>16</v>
          </cell>
          <cell r="C3" t="str">
            <v>mm x 3c</v>
          </cell>
          <cell r="D3">
            <v>22.3</v>
          </cell>
        </row>
        <row r="4">
          <cell r="B4">
            <v>25</v>
          </cell>
          <cell r="C4" t="str">
            <v>mm x 3c</v>
          </cell>
          <cell r="D4">
            <v>24.8</v>
          </cell>
        </row>
        <row r="5">
          <cell r="B5">
            <v>35</v>
          </cell>
          <cell r="C5" t="str">
            <v>mm x 3c</v>
          </cell>
          <cell r="D5">
            <v>32</v>
          </cell>
        </row>
        <row r="6">
          <cell r="B6">
            <v>35</v>
          </cell>
          <cell r="C6" t="str">
            <v>mm x 5c</v>
          </cell>
          <cell r="D6">
            <v>30</v>
          </cell>
        </row>
        <row r="10">
          <cell r="C10" t="str">
            <v>CU for 3ph</v>
          </cell>
          <cell r="D10" t="str">
            <v>R/m Installed</v>
          </cell>
        </row>
        <row r="11">
          <cell r="B11">
            <v>10</v>
          </cell>
          <cell r="C11" t="str">
            <v>mm x 4c</v>
          </cell>
          <cell r="D11">
            <v>17</v>
          </cell>
        </row>
        <row r="12">
          <cell r="B12">
            <v>16</v>
          </cell>
          <cell r="C12" t="str">
            <v>mm x 4c</v>
          </cell>
          <cell r="D12">
            <v>24</v>
          </cell>
        </row>
        <row r="13">
          <cell r="B13">
            <v>25</v>
          </cell>
          <cell r="C13" t="str">
            <v>mm x 4c</v>
          </cell>
          <cell r="D13">
            <v>26.8</v>
          </cell>
        </row>
        <row r="14">
          <cell r="B14">
            <v>35</v>
          </cell>
          <cell r="C14" t="str">
            <v>mm x 4c</v>
          </cell>
          <cell r="D14">
            <v>34.26</v>
          </cell>
        </row>
        <row r="15">
          <cell r="B15">
            <v>50</v>
          </cell>
          <cell r="C15" t="str">
            <v>mm x 4c</v>
          </cell>
          <cell r="D15">
            <v>44.71</v>
          </cell>
        </row>
        <row r="16">
          <cell r="B16">
            <v>70</v>
          </cell>
          <cell r="C16" t="str">
            <v>mm x 4c</v>
          </cell>
          <cell r="D16">
            <v>56.68</v>
          </cell>
        </row>
        <row r="17">
          <cell r="B17">
            <v>95</v>
          </cell>
          <cell r="C17" t="str">
            <v>mm x 4c</v>
          </cell>
          <cell r="D17">
            <v>96</v>
          </cell>
        </row>
        <row r="18">
          <cell r="B18">
            <v>120</v>
          </cell>
          <cell r="C18" t="str">
            <v>mm x 4c</v>
          </cell>
          <cell r="D18">
            <v>118</v>
          </cell>
        </row>
        <row r="19">
          <cell r="B19">
            <v>150</v>
          </cell>
          <cell r="C19" t="str">
            <v>mm x 4c</v>
          </cell>
          <cell r="D19">
            <v>139</v>
          </cell>
        </row>
        <row r="20">
          <cell r="B20">
            <v>185</v>
          </cell>
          <cell r="C20" t="str">
            <v>mm x 4c</v>
          </cell>
          <cell r="D20">
            <v>172</v>
          </cell>
        </row>
        <row r="21">
          <cell r="B21">
            <v>240</v>
          </cell>
          <cell r="C21" t="str">
            <v>mm x 4c</v>
          </cell>
          <cell r="D21">
            <v>205</v>
          </cell>
        </row>
        <row r="22">
          <cell r="B22">
            <v>300</v>
          </cell>
          <cell r="C22" t="str">
            <v>mm x 4c</v>
          </cell>
          <cell r="D22">
            <v>243</v>
          </cell>
        </row>
      </sheetData>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P&amp;G"/>
      <sheetName val="BOQ"/>
      <sheetName val="Summary"/>
    </sheetNames>
    <sheetDataSet>
      <sheetData sheetId="0"/>
      <sheetData sheetId="1">
        <row r="61">
          <cell r="H61">
            <v>273500</v>
          </cell>
        </row>
      </sheetData>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061238 - P &amp; G's"/>
      <sheetName val="Schedule A - MV Cable"/>
      <sheetName val="Schedule B - LV cable"/>
      <sheetName val="Schedule D- Excavations"/>
      <sheetName val="Schedule F-Substation equipment"/>
      <sheetName val="Final Summary"/>
      <sheetName val="Sheet1"/>
    </sheetNames>
    <sheetDataSet>
      <sheetData sheetId="0"/>
      <sheetData sheetId="1"/>
      <sheetData sheetId="2"/>
      <sheetData sheetId="3"/>
      <sheetData sheetId="4"/>
      <sheetData sheetId="5"/>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CC Cert "/>
      <sheetName val="Valuation"/>
      <sheetName val="Recovery statem "/>
      <sheetName val="Statement"/>
      <sheetName val="Interest"/>
      <sheetName val="MOS"/>
      <sheetName val="P&amp;G"/>
      <sheetName val="BOQ"/>
      <sheetName val="Sheet2"/>
      <sheetName val="Summary"/>
      <sheetName val="Tendered &amp; Corrected Amounts"/>
      <sheetName val="Sheet1"/>
    </sheetNames>
    <sheetDataSet>
      <sheetData sheetId="0"/>
      <sheetData sheetId="1"/>
      <sheetData sheetId="2"/>
      <sheetData sheetId="3"/>
      <sheetData sheetId="4"/>
      <sheetData sheetId="5"/>
      <sheetData sheetId="6">
        <row r="143">
          <cell r="K143">
            <v>291400</v>
          </cell>
        </row>
      </sheetData>
      <sheetData sheetId="7">
        <row r="5">
          <cell r="K5" t="str">
            <v/>
          </cell>
        </row>
      </sheetData>
      <sheetData sheetId="8"/>
      <sheetData sheetId="9">
        <row r="23">
          <cell r="G23">
            <v>1775139.6323999998</v>
          </cell>
        </row>
      </sheetData>
      <sheetData sheetId="10">
        <row r="27">
          <cell r="D27">
            <v>3058159.7691796408</v>
          </cell>
        </row>
      </sheetData>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0"/>
  <sheetViews>
    <sheetView view="pageBreakPreview" zoomScale="60" zoomScaleNormal="100" workbookViewId="0">
      <selection sqref="A1:I50"/>
    </sheetView>
  </sheetViews>
  <sheetFormatPr defaultRowHeight="14.4" x14ac:dyDescent="0.3"/>
  <sheetData>
    <row r="1" spans="1:9" x14ac:dyDescent="0.3">
      <c r="A1" s="235" t="s">
        <v>896</v>
      </c>
      <c r="B1" s="236"/>
      <c r="C1" s="236"/>
      <c r="D1" s="236"/>
      <c r="E1" s="236"/>
      <c r="F1" s="236"/>
      <c r="G1" s="236"/>
      <c r="H1" s="236"/>
      <c r="I1" s="236"/>
    </row>
    <row r="2" spans="1:9" x14ac:dyDescent="0.3">
      <c r="A2" s="236"/>
      <c r="B2" s="236"/>
      <c r="C2" s="236"/>
      <c r="D2" s="236"/>
      <c r="E2" s="236"/>
      <c r="F2" s="236"/>
      <c r="G2" s="236"/>
      <c r="H2" s="236"/>
      <c r="I2" s="236"/>
    </row>
    <row r="3" spans="1:9" x14ac:dyDescent="0.3">
      <c r="A3" s="236"/>
      <c r="B3" s="236"/>
      <c r="C3" s="236"/>
      <c r="D3" s="236"/>
      <c r="E3" s="236"/>
      <c r="F3" s="236"/>
      <c r="G3" s="236"/>
      <c r="H3" s="236"/>
      <c r="I3" s="236"/>
    </row>
    <row r="4" spans="1:9" x14ac:dyDescent="0.3">
      <c r="A4" s="236"/>
      <c r="B4" s="236"/>
      <c r="C4" s="236"/>
      <c r="D4" s="236"/>
      <c r="E4" s="236"/>
      <c r="F4" s="236"/>
      <c r="G4" s="236"/>
      <c r="H4" s="236"/>
      <c r="I4" s="236"/>
    </row>
    <row r="5" spans="1:9" x14ac:dyDescent="0.3">
      <c r="A5" s="236"/>
      <c r="B5" s="236"/>
      <c r="C5" s="236"/>
      <c r="D5" s="236"/>
      <c r="E5" s="236"/>
      <c r="F5" s="236"/>
      <c r="G5" s="236"/>
      <c r="H5" s="236"/>
      <c r="I5" s="236"/>
    </row>
    <row r="6" spans="1:9" x14ac:dyDescent="0.3">
      <c r="A6" s="236"/>
      <c r="B6" s="236"/>
      <c r="C6" s="236"/>
      <c r="D6" s="236"/>
      <c r="E6" s="236"/>
      <c r="F6" s="236"/>
      <c r="G6" s="236"/>
      <c r="H6" s="236"/>
      <c r="I6" s="236"/>
    </row>
    <row r="7" spans="1:9" x14ac:dyDescent="0.3">
      <c r="A7" s="236"/>
      <c r="B7" s="236"/>
      <c r="C7" s="236"/>
      <c r="D7" s="236"/>
      <c r="E7" s="236"/>
      <c r="F7" s="236"/>
      <c r="G7" s="236"/>
      <c r="H7" s="236"/>
      <c r="I7" s="236"/>
    </row>
    <row r="8" spans="1:9" x14ac:dyDescent="0.3">
      <c r="A8" s="236"/>
      <c r="B8" s="236"/>
      <c r="C8" s="236"/>
      <c r="D8" s="236"/>
      <c r="E8" s="236"/>
      <c r="F8" s="236"/>
      <c r="G8" s="236"/>
      <c r="H8" s="236"/>
      <c r="I8" s="236"/>
    </row>
    <row r="9" spans="1:9" x14ac:dyDescent="0.3">
      <c r="A9" s="236"/>
      <c r="B9" s="236"/>
      <c r="C9" s="236"/>
      <c r="D9" s="236"/>
      <c r="E9" s="236"/>
      <c r="F9" s="236"/>
      <c r="G9" s="236"/>
      <c r="H9" s="236"/>
      <c r="I9" s="236"/>
    </row>
    <row r="10" spans="1:9" x14ac:dyDescent="0.3">
      <c r="A10" s="236"/>
      <c r="B10" s="236"/>
      <c r="C10" s="236"/>
      <c r="D10" s="236"/>
      <c r="E10" s="236"/>
      <c r="F10" s="236"/>
      <c r="G10" s="236"/>
      <c r="H10" s="236"/>
      <c r="I10" s="236"/>
    </row>
    <row r="11" spans="1:9" x14ac:dyDescent="0.3">
      <c r="A11" s="236"/>
      <c r="B11" s="236"/>
      <c r="C11" s="236"/>
      <c r="D11" s="236"/>
      <c r="E11" s="236"/>
      <c r="F11" s="236"/>
      <c r="G11" s="236"/>
      <c r="H11" s="236"/>
      <c r="I11" s="236"/>
    </row>
    <row r="12" spans="1:9" x14ac:dyDescent="0.3">
      <c r="A12" s="236"/>
      <c r="B12" s="236"/>
      <c r="C12" s="236"/>
      <c r="D12" s="236"/>
      <c r="E12" s="236"/>
      <c r="F12" s="236"/>
      <c r="G12" s="236"/>
      <c r="H12" s="236"/>
      <c r="I12" s="236"/>
    </row>
    <row r="13" spans="1:9" x14ac:dyDescent="0.3">
      <c r="A13" s="236"/>
      <c r="B13" s="236"/>
      <c r="C13" s="236"/>
      <c r="D13" s="236"/>
      <c r="E13" s="236"/>
      <c r="F13" s="236"/>
      <c r="G13" s="236"/>
      <c r="H13" s="236"/>
      <c r="I13" s="236"/>
    </row>
    <row r="14" spans="1:9" x14ac:dyDescent="0.3">
      <c r="A14" s="236"/>
      <c r="B14" s="236"/>
      <c r="C14" s="236"/>
      <c r="D14" s="236"/>
      <c r="E14" s="236"/>
      <c r="F14" s="236"/>
      <c r="G14" s="236"/>
      <c r="H14" s="236"/>
      <c r="I14" s="236"/>
    </row>
    <row r="15" spans="1:9" x14ac:dyDescent="0.3">
      <c r="A15" s="236"/>
      <c r="B15" s="236"/>
      <c r="C15" s="236"/>
      <c r="D15" s="236"/>
      <c r="E15" s="236"/>
      <c r="F15" s="236"/>
      <c r="G15" s="236"/>
      <c r="H15" s="236"/>
      <c r="I15" s="236"/>
    </row>
    <row r="16" spans="1:9" x14ac:dyDescent="0.3">
      <c r="A16" s="236"/>
      <c r="B16" s="236"/>
      <c r="C16" s="236"/>
      <c r="D16" s="236"/>
      <c r="E16" s="236"/>
      <c r="F16" s="236"/>
      <c r="G16" s="236"/>
      <c r="H16" s="236"/>
      <c r="I16" s="236"/>
    </row>
    <row r="17" spans="1:9" x14ac:dyDescent="0.3">
      <c r="A17" s="236"/>
      <c r="B17" s="236"/>
      <c r="C17" s="236"/>
      <c r="D17" s="236"/>
      <c r="E17" s="236"/>
      <c r="F17" s="236"/>
      <c r="G17" s="236"/>
      <c r="H17" s="236"/>
      <c r="I17" s="236"/>
    </row>
    <row r="18" spans="1:9" x14ac:dyDescent="0.3">
      <c r="A18" s="236"/>
      <c r="B18" s="236"/>
      <c r="C18" s="236"/>
      <c r="D18" s="236"/>
      <c r="E18" s="236"/>
      <c r="F18" s="236"/>
      <c r="G18" s="236"/>
      <c r="H18" s="236"/>
      <c r="I18" s="236"/>
    </row>
    <row r="19" spans="1:9" x14ac:dyDescent="0.3">
      <c r="A19" s="236"/>
      <c r="B19" s="236"/>
      <c r="C19" s="236"/>
      <c r="D19" s="236"/>
      <c r="E19" s="236"/>
      <c r="F19" s="236"/>
      <c r="G19" s="236"/>
      <c r="H19" s="236"/>
      <c r="I19" s="236"/>
    </row>
    <row r="20" spans="1:9" x14ac:dyDescent="0.3">
      <c r="A20" s="236"/>
      <c r="B20" s="236"/>
      <c r="C20" s="236"/>
      <c r="D20" s="236"/>
      <c r="E20" s="236"/>
      <c r="F20" s="236"/>
      <c r="G20" s="236"/>
      <c r="H20" s="236"/>
      <c r="I20" s="236"/>
    </row>
    <row r="21" spans="1:9" x14ac:dyDescent="0.3">
      <c r="A21" s="236"/>
      <c r="B21" s="236"/>
      <c r="C21" s="236"/>
      <c r="D21" s="236"/>
      <c r="E21" s="236"/>
      <c r="F21" s="236"/>
      <c r="G21" s="236"/>
      <c r="H21" s="236"/>
      <c r="I21" s="236"/>
    </row>
    <row r="22" spans="1:9" x14ac:dyDescent="0.3">
      <c r="A22" s="236"/>
      <c r="B22" s="236"/>
      <c r="C22" s="236"/>
      <c r="D22" s="236"/>
      <c r="E22" s="236"/>
      <c r="F22" s="236"/>
      <c r="G22" s="236"/>
      <c r="H22" s="236"/>
      <c r="I22" s="236"/>
    </row>
    <row r="23" spans="1:9" x14ac:dyDescent="0.3">
      <c r="A23" s="236"/>
      <c r="B23" s="236"/>
      <c r="C23" s="236"/>
      <c r="D23" s="236"/>
      <c r="E23" s="236"/>
      <c r="F23" s="236"/>
      <c r="G23" s="236"/>
      <c r="H23" s="236"/>
      <c r="I23" s="236"/>
    </row>
    <row r="24" spans="1:9" x14ac:dyDescent="0.3">
      <c r="A24" s="236"/>
      <c r="B24" s="236"/>
      <c r="C24" s="236"/>
      <c r="D24" s="236"/>
      <c r="E24" s="236"/>
      <c r="F24" s="236"/>
      <c r="G24" s="236"/>
      <c r="H24" s="236"/>
      <c r="I24" s="236"/>
    </row>
    <row r="25" spans="1:9" x14ac:dyDescent="0.3">
      <c r="A25" s="236"/>
      <c r="B25" s="236"/>
      <c r="C25" s="236"/>
      <c r="D25" s="236"/>
      <c r="E25" s="236"/>
      <c r="F25" s="236"/>
      <c r="G25" s="236"/>
      <c r="H25" s="236"/>
      <c r="I25" s="236"/>
    </row>
    <row r="26" spans="1:9" x14ac:dyDescent="0.3">
      <c r="A26" s="236"/>
      <c r="B26" s="236"/>
      <c r="C26" s="236"/>
      <c r="D26" s="236"/>
      <c r="E26" s="236"/>
      <c r="F26" s="236"/>
      <c r="G26" s="236"/>
      <c r="H26" s="236"/>
      <c r="I26" s="236"/>
    </row>
    <row r="27" spans="1:9" x14ac:dyDescent="0.3">
      <c r="A27" s="236"/>
      <c r="B27" s="236"/>
      <c r="C27" s="236"/>
      <c r="D27" s="236"/>
      <c r="E27" s="236"/>
      <c r="F27" s="236"/>
      <c r="G27" s="236"/>
      <c r="H27" s="236"/>
      <c r="I27" s="236"/>
    </row>
    <row r="28" spans="1:9" x14ac:dyDescent="0.3">
      <c r="A28" s="236"/>
      <c r="B28" s="236"/>
      <c r="C28" s="236"/>
      <c r="D28" s="236"/>
      <c r="E28" s="236"/>
      <c r="F28" s="236"/>
      <c r="G28" s="236"/>
      <c r="H28" s="236"/>
      <c r="I28" s="236"/>
    </row>
    <row r="29" spans="1:9" x14ac:dyDescent="0.3">
      <c r="A29" s="236"/>
      <c r="B29" s="236"/>
      <c r="C29" s="236"/>
      <c r="D29" s="236"/>
      <c r="E29" s="236"/>
      <c r="F29" s="236"/>
      <c r="G29" s="236"/>
      <c r="H29" s="236"/>
      <c r="I29" s="236"/>
    </row>
    <row r="30" spans="1:9" x14ac:dyDescent="0.3">
      <c r="A30" s="236"/>
      <c r="B30" s="236"/>
      <c r="C30" s="236"/>
      <c r="D30" s="236"/>
      <c r="E30" s="236"/>
      <c r="F30" s="236"/>
      <c r="G30" s="236"/>
      <c r="H30" s="236"/>
      <c r="I30" s="236"/>
    </row>
    <row r="31" spans="1:9" x14ac:dyDescent="0.3">
      <c r="A31" s="236"/>
      <c r="B31" s="236"/>
      <c r="C31" s="236"/>
      <c r="D31" s="236"/>
      <c r="E31" s="236"/>
      <c r="F31" s="236"/>
      <c r="G31" s="236"/>
      <c r="H31" s="236"/>
      <c r="I31" s="236"/>
    </row>
    <row r="32" spans="1:9" x14ac:dyDescent="0.3">
      <c r="A32" s="236"/>
      <c r="B32" s="236"/>
      <c r="C32" s="236"/>
      <c r="D32" s="236"/>
      <c r="E32" s="236"/>
      <c r="F32" s="236"/>
      <c r="G32" s="236"/>
      <c r="H32" s="236"/>
      <c r="I32" s="236"/>
    </row>
    <row r="33" spans="1:9" x14ac:dyDescent="0.3">
      <c r="A33" s="236"/>
      <c r="B33" s="236"/>
      <c r="C33" s="236"/>
      <c r="D33" s="236"/>
      <c r="E33" s="236"/>
      <c r="F33" s="236"/>
      <c r="G33" s="236"/>
      <c r="H33" s="236"/>
      <c r="I33" s="236"/>
    </row>
    <row r="34" spans="1:9" x14ac:dyDescent="0.3">
      <c r="A34" s="236"/>
      <c r="B34" s="236"/>
      <c r="C34" s="236"/>
      <c r="D34" s="236"/>
      <c r="E34" s="236"/>
      <c r="F34" s="236"/>
      <c r="G34" s="236"/>
      <c r="H34" s="236"/>
      <c r="I34" s="236"/>
    </row>
    <row r="35" spans="1:9" x14ac:dyDescent="0.3">
      <c r="A35" s="236"/>
      <c r="B35" s="236"/>
      <c r="C35" s="236"/>
      <c r="D35" s="236"/>
      <c r="E35" s="236"/>
      <c r="F35" s="236"/>
      <c r="G35" s="236"/>
      <c r="H35" s="236"/>
      <c r="I35" s="236"/>
    </row>
    <row r="36" spans="1:9" x14ac:dyDescent="0.3">
      <c r="A36" s="236"/>
      <c r="B36" s="236"/>
      <c r="C36" s="236"/>
      <c r="D36" s="236"/>
      <c r="E36" s="236"/>
      <c r="F36" s="236"/>
      <c r="G36" s="236"/>
      <c r="H36" s="236"/>
      <c r="I36" s="236"/>
    </row>
    <row r="37" spans="1:9" x14ac:dyDescent="0.3">
      <c r="A37" s="236"/>
      <c r="B37" s="236"/>
      <c r="C37" s="236"/>
      <c r="D37" s="236"/>
      <c r="E37" s="236"/>
      <c r="F37" s="236"/>
      <c r="G37" s="236"/>
      <c r="H37" s="236"/>
      <c r="I37" s="236"/>
    </row>
    <row r="38" spans="1:9" x14ac:dyDescent="0.3">
      <c r="A38" s="236"/>
      <c r="B38" s="236"/>
      <c r="C38" s="236"/>
      <c r="D38" s="236"/>
      <c r="E38" s="236"/>
      <c r="F38" s="236"/>
      <c r="G38" s="236"/>
      <c r="H38" s="236"/>
      <c r="I38" s="236"/>
    </row>
    <row r="39" spans="1:9" x14ac:dyDescent="0.3">
      <c r="A39" s="236"/>
      <c r="B39" s="236"/>
      <c r="C39" s="236"/>
      <c r="D39" s="236"/>
      <c r="E39" s="236"/>
      <c r="F39" s="236"/>
      <c r="G39" s="236"/>
      <c r="H39" s="236"/>
      <c r="I39" s="236"/>
    </row>
    <row r="40" spans="1:9" x14ac:dyDescent="0.3">
      <c r="A40" s="236"/>
      <c r="B40" s="236"/>
      <c r="C40" s="236"/>
      <c r="D40" s="236"/>
      <c r="E40" s="236"/>
      <c r="F40" s="236"/>
      <c r="G40" s="236"/>
      <c r="H40" s="236"/>
      <c r="I40" s="236"/>
    </row>
    <row r="41" spans="1:9" x14ac:dyDescent="0.3">
      <c r="A41" s="236"/>
      <c r="B41" s="236"/>
      <c r="C41" s="236"/>
      <c r="D41" s="236"/>
      <c r="E41" s="236"/>
      <c r="F41" s="236"/>
      <c r="G41" s="236"/>
      <c r="H41" s="236"/>
      <c r="I41" s="236"/>
    </row>
    <row r="42" spans="1:9" x14ac:dyDescent="0.3">
      <c r="A42" s="236"/>
      <c r="B42" s="236"/>
      <c r="C42" s="236"/>
      <c r="D42" s="236"/>
      <c r="E42" s="236"/>
      <c r="F42" s="236"/>
      <c r="G42" s="236"/>
      <c r="H42" s="236"/>
      <c r="I42" s="236"/>
    </row>
    <row r="43" spans="1:9" x14ac:dyDescent="0.3">
      <c r="A43" s="236"/>
      <c r="B43" s="236"/>
      <c r="C43" s="236"/>
      <c r="D43" s="236"/>
      <c r="E43" s="236"/>
      <c r="F43" s="236"/>
      <c r="G43" s="236"/>
      <c r="H43" s="236"/>
      <c r="I43" s="236"/>
    </row>
    <row r="44" spans="1:9" x14ac:dyDescent="0.3">
      <c r="A44" s="236"/>
      <c r="B44" s="236"/>
      <c r="C44" s="236"/>
      <c r="D44" s="236"/>
      <c r="E44" s="236"/>
      <c r="F44" s="236"/>
      <c r="G44" s="236"/>
      <c r="H44" s="236"/>
      <c r="I44" s="236"/>
    </row>
    <row r="45" spans="1:9" x14ac:dyDescent="0.3">
      <c r="A45" s="236"/>
      <c r="B45" s="236"/>
      <c r="C45" s="236"/>
      <c r="D45" s="236"/>
      <c r="E45" s="236"/>
      <c r="F45" s="236"/>
      <c r="G45" s="236"/>
      <c r="H45" s="236"/>
      <c r="I45" s="236"/>
    </row>
    <row r="46" spans="1:9" x14ac:dyDescent="0.3">
      <c r="A46" s="236"/>
      <c r="B46" s="236"/>
      <c r="C46" s="236"/>
      <c r="D46" s="236"/>
      <c r="E46" s="236"/>
      <c r="F46" s="236"/>
      <c r="G46" s="236"/>
      <c r="H46" s="236"/>
      <c r="I46" s="236"/>
    </row>
    <row r="47" spans="1:9" x14ac:dyDescent="0.3">
      <c r="A47" s="236"/>
      <c r="B47" s="236"/>
      <c r="C47" s="236"/>
      <c r="D47" s="236"/>
      <c r="E47" s="236"/>
      <c r="F47" s="236"/>
      <c r="G47" s="236"/>
      <c r="H47" s="236"/>
      <c r="I47" s="236"/>
    </row>
    <row r="48" spans="1:9" x14ac:dyDescent="0.3">
      <c r="A48" s="236"/>
      <c r="B48" s="236"/>
      <c r="C48" s="236"/>
      <c r="D48" s="236"/>
      <c r="E48" s="236"/>
      <c r="F48" s="236"/>
      <c r="G48" s="236"/>
      <c r="H48" s="236"/>
      <c r="I48" s="236"/>
    </row>
    <row r="49" spans="1:9" x14ac:dyDescent="0.3">
      <c r="A49" s="236"/>
      <c r="B49" s="236"/>
      <c r="C49" s="236"/>
      <c r="D49" s="236"/>
      <c r="E49" s="236"/>
      <c r="F49" s="236"/>
      <c r="G49" s="236"/>
      <c r="H49" s="236"/>
      <c r="I49" s="236"/>
    </row>
    <row r="50" spans="1:9" x14ac:dyDescent="0.3">
      <c r="A50" s="236"/>
      <c r="B50" s="236"/>
      <c r="C50" s="236"/>
      <c r="D50" s="236"/>
      <c r="E50" s="236"/>
      <c r="F50" s="236"/>
      <c r="G50" s="236"/>
      <c r="H50" s="236"/>
      <c r="I50" s="236"/>
    </row>
  </sheetData>
  <mergeCells count="1">
    <mergeCell ref="A1:I50"/>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58"/>
  <sheetViews>
    <sheetView view="pageBreakPreview" zoomScale="85" zoomScaleNormal="100" zoomScaleSheetLayoutView="85" workbookViewId="0">
      <pane ySplit="2" topLeftCell="A36" activePane="bottomLeft" state="frozen"/>
      <selection pane="bottomLeft" activeCell="E56" sqref="E13:E56"/>
    </sheetView>
  </sheetViews>
  <sheetFormatPr defaultRowHeight="14.4" x14ac:dyDescent="0.3"/>
  <cols>
    <col min="1" max="1" width="10.6640625" style="109" customWidth="1"/>
    <col min="2" max="2" width="60.88671875" style="35" customWidth="1"/>
    <col min="3" max="3" width="10.6640625" style="88" customWidth="1"/>
    <col min="4" max="4" width="12.5546875" style="78" customWidth="1"/>
    <col min="5" max="5" width="12.6640625" style="79" customWidth="1"/>
    <col min="6" max="6" width="16.88671875" style="79" customWidth="1"/>
  </cols>
  <sheetData>
    <row r="1" spans="1:7" s="3" customFormat="1" x14ac:dyDescent="0.3">
      <c r="A1" s="50" t="s">
        <v>0</v>
      </c>
      <c r="B1" s="89" t="s">
        <v>1</v>
      </c>
      <c r="C1" s="52" t="s">
        <v>2</v>
      </c>
      <c r="D1" s="53" t="s">
        <v>3</v>
      </c>
      <c r="E1" s="54" t="s">
        <v>4</v>
      </c>
      <c r="F1" s="54" t="s">
        <v>5</v>
      </c>
    </row>
    <row r="2" spans="1:7" x14ac:dyDescent="0.3">
      <c r="A2" s="55"/>
      <c r="B2" s="91"/>
      <c r="C2" s="92"/>
      <c r="D2" s="93"/>
      <c r="E2" s="94"/>
      <c r="F2" s="94"/>
    </row>
    <row r="3" spans="1:7" x14ac:dyDescent="0.3">
      <c r="A3" s="60"/>
      <c r="C3" s="67"/>
      <c r="D3" s="70"/>
      <c r="E3" s="68"/>
      <c r="F3" s="68"/>
    </row>
    <row r="4" spans="1:7" x14ac:dyDescent="0.3">
      <c r="A4" s="60"/>
      <c r="B4" s="83" t="s">
        <v>905</v>
      </c>
      <c r="C4" s="67"/>
      <c r="D4" s="67"/>
      <c r="E4" s="68"/>
      <c r="F4" s="68"/>
    </row>
    <row r="5" spans="1:7" x14ac:dyDescent="0.3">
      <c r="A5" s="60"/>
      <c r="C5" s="67"/>
      <c r="D5" s="70"/>
      <c r="E5" s="68"/>
      <c r="F5" s="68"/>
    </row>
    <row r="6" spans="1:7" x14ac:dyDescent="0.3">
      <c r="A6" s="60">
        <v>9</v>
      </c>
      <c r="B6" s="83" t="s">
        <v>148</v>
      </c>
      <c r="C6" s="67"/>
      <c r="D6" s="67"/>
      <c r="E6" s="68"/>
      <c r="F6" s="68"/>
    </row>
    <row r="7" spans="1:7" x14ac:dyDescent="0.3">
      <c r="A7" s="60"/>
      <c r="C7" s="67"/>
      <c r="D7" s="70"/>
      <c r="E7" s="68"/>
      <c r="F7" s="68"/>
    </row>
    <row r="8" spans="1:7" ht="27" x14ac:dyDescent="0.3">
      <c r="A8" s="60"/>
      <c r="B8" s="35" t="s">
        <v>813</v>
      </c>
      <c r="C8" s="67"/>
      <c r="D8" s="67"/>
      <c r="E8" s="68"/>
      <c r="F8" s="68"/>
    </row>
    <row r="9" spans="1:7" x14ac:dyDescent="0.3">
      <c r="A9" s="60"/>
      <c r="C9" s="67"/>
      <c r="D9" s="70"/>
      <c r="E9" s="68"/>
      <c r="F9" s="68"/>
    </row>
    <row r="10" spans="1:7" ht="40.200000000000003" x14ac:dyDescent="0.3">
      <c r="A10" s="60"/>
      <c r="B10" s="35" t="s">
        <v>149</v>
      </c>
      <c r="C10" s="67"/>
      <c r="D10" s="67"/>
      <c r="E10" s="68"/>
      <c r="F10" s="68"/>
    </row>
    <row r="11" spans="1:7" x14ac:dyDescent="0.3">
      <c r="A11" s="60"/>
      <c r="C11" s="67"/>
      <c r="D11" s="70"/>
      <c r="E11" s="68"/>
      <c r="F11" s="68"/>
    </row>
    <row r="12" spans="1:7" x14ac:dyDescent="0.3">
      <c r="A12" s="60">
        <v>9.1</v>
      </c>
      <c r="B12" s="83" t="s">
        <v>150</v>
      </c>
      <c r="C12" s="67"/>
      <c r="D12" s="67"/>
      <c r="E12" s="68"/>
      <c r="F12" s="68"/>
    </row>
    <row r="13" spans="1:7" x14ac:dyDescent="0.3">
      <c r="A13" s="60"/>
      <c r="C13" s="67"/>
      <c r="D13" s="70"/>
      <c r="E13" s="68"/>
      <c r="F13" s="68"/>
    </row>
    <row r="14" spans="1:7" x14ac:dyDescent="0.3">
      <c r="A14" s="60"/>
      <c r="B14" s="34" t="s">
        <v>151</v>
      </c>
      <c r="C14" s="67"/>
      <c r="D14" s="67"/>
      <c r="E14" s="68"/>
      <c r="F14" s="68"/>
    </row>
    <row r="15" spans="1:7" x14ac:dyDescent="0.3">
      <c r="A15" s="60"/>
      <c r="C15" s="67"/>
      <c r="D15" s="70"/>
      <c r="E15" s="68"/>
      <c r="F15" s="68"/>
    </row>
    <row r="16" spans="1:7" x14ac:dyDescent="0.3">
      <c r="A16" s="60" t="s">
        <v>386</v>
      </c>
      <c r="B16" s="35" t="s">
        <v>755</v>
      </c>
      <c r="C16" s="71" t="s">
        <v>16</v>
      </c>
      <c r="D16" s="72">
        <v>16</v>
      </c>
      <c r="E16" s="84"/>
      <c r="F16" s="84">
        <f t="shared" ref="F16:F50" si="0">D16*E16</f>
        <v>0</v>
      </c>
      <c r="G16" s="201"/>
    </row>
    <row r="17" spans="1:7" x14ac:dyDescent="0.3">
      <c r="A17" s="60"/>
      <c r="C17" s="71"/>
      <c r="D17" s="72"/>
      <c r="E17" s="84"/>
      <c r="F17" s="84"/>
      <c r="G17" s="201"/>
    </row>
    <row r="18" spans="1:7" x14ac:dyDescent="0.3">
      <c r="A18" s="60" t="s">
        <v>387</v>
      </c>
      <c r="B18" s="35" t="s">
        <v>818</v>
      </c>
      <c r="C18" s="71" t="s">
        <v>16</v>
      </c>
      <c r="D18" s="72">
        <v>29.700000000000003</v>
      </c>
      <c r="E18" s="84"/>
      <c r="F18" s="84">
        <f t="shared" si="0"/>
        <v>0</v>
      </c>
      <c r="G18" s="201"/>
    </row>
    <row r="19" spans="1:7" x14ac:dyDescent="0.3">
      <c r="A19" s="60"/>
      <c r="C19" s="71"/>
      <c r="D19" s="72"/>
      <c r="E19" s="84"/>
      <c r="F19" s="84">
        <f t="shared" si="0"/>
        <v>0</v>
      </c>
      <c r="G19" s="202"/>
    </row>
    <row r="20" spans="1:7" x14ac:dyDescent="0.3">
      <c r="A20" s="60"/>
      <c r="B20" s="34" t="s">
        <v>152</v>
      </c>
      <c r="C20" s="71"/>
      <c r="D20" s="71"/>
      <c r="E20" s="84"/>
      <c r="F20" s="84">
        <f t="shared" si="0"/>
        <v>0</v>
      </c>
    </row>
    <row r="21" spans="1:7" x14ac:dyDescent="0.3">
      <c r="A21" s="60"/>
      <c r="C21" s="71"/>
      <c r="D21" s="72"/>
      <c r="E21" s="84"/>
      <c r="F21" s="84">
        <f t="shared" si="0"/>
        <v>0</v>
      </c>
    </row>
    <row r="22" spans="1:7" ht="27" x14ac:dyDescent="0.3">
      <c r="A22" s="60" t="s">
        <v>388</v>
      </c>
      <c r="B22" s="35" t="s">
        <v>308</v>
      </c>
      <c r="C22" s="71" t="s">
        <v>16</v>
      </c>
      <c r="D22" s="72">
        <v>29.700000000000003</v>
      </c>
      <c r="E22" s="84"/>
      <c r="F22" s="84">
        <f t="shared" si="0"/>
        <v>0</v>
      </c>
    </row>
    <row r="23" spans="1:7" x14ac:dyDescent="0.3">
      <c r="A23" s="60"/>
      <c r="C23" s="71"/>
      <c r="D23" s="72"/>
      <c r="E23" s="84"/>
      <c r="F23" s="84"/>
    </row>
    <row r="24" spans="1:7" x14ac:dyDescent="0.3">
      <c r="A24" s="60" t="s">
        <v>927</v>
      </c>
      <c r="B24" s="35" t="s">
        <v>928</v>
      </c>
      <c r="C24" s="71" t="s">
        <v>16</v>
      </c>
      <c r="D24" s="72">
        <v>29.700000000000003</v>
      </c>
      <c r="E24" s="84"/>
      <c r="F24" s="84">
        <f t="shared" ref="F24" si="1">D24*E24</f>
        <v>0</v>
      </c>
    </row>
    <row r="25" spans="1:7" x14ac:dyDescent="0.3">
      <c r="A25" s="60"/>
      <c r="C25" s="71"/>
      <c r="D25" s="72"/>
      <c r="E25" s="84"/>
      <c r="F25" s="84">
        <f t="shared" si="0"/>
        <v>0</v>
      </c>
    </row>
    <row r="26" spans="1:7" x14ac:dyDescent="0.3">
      <c r="A26" s="60">
        <v>9.1999999999999993</v>
      </c>
      <c r="B26" s="83" t="s">
        <v>153</v>
      </c>
      <c r="C26" s="71"/>
      <c r="D26" s="71"/>
      <c r="E26" s="84"/>
      <c r="F26" s="84">
        <f t="shared" si="0"/>
        <v>0</v>
      </c>
    </row>
    <row r="27" spans="1:7" x14ac:dyDescent="0.3">
      <c r="A27" s="60"/>
      <c r="C27" s="71"/>
      <c r="D27" s="72"/>
      <c r="E27" s="84"/>
      <c r="F27" s="84">
        <f t="shared" si="0"/>
        <v>0</v>
      </c>
    </row>
    <row r="28" spans="1:7" x14ac:dyDescent="0.3">
      <c r="A28" s="60" t="s">
        <v>389</v>
      </c>
      <c r="B28" s="35" t="s">
        <v>309</v>
      </c>
      <c r="C28" s="71" t="s">
        <v>16</v>
      </c>
      <c r="D28" s="72">
        <v>29.700000000000003</v>
      </c>
      <c r="E28" s="84"/>
      <c r="F28" s="84">
        <f t="shared" si="0"/>
        <v>0</v>
      </c>
    </row>
    <row r="29" spans="1:7" x14ac:dyDescent="0.3">
      <c r="A29" s="60"/>
      <c r="C29" s="71"/>
      <c r="D29" s="72"/>
      <c r="E29" s="84"/>
      <c r="F29" s="84">
        <f t="shared" si="0"/>
        <v>0</v>
      </c>
    </row>
    <row r="30" spans="1:7" x14ac:dyDescent="0.3">
      <c r="A30" s="60">
        <v>9.3000000000000007</v>
      </c>
      <c r="B30" s="83" t="s">
        <v>154</v>
      </c>
      <c r="C30" s="71"/>
      <c r="D30" s="71"/>
      <c r="E30" s="84"/>
      <c r="F30" s="84">
        <f t="shared" si="0"/>
        <v>0</v>
      </c>
    </row>
    <row r="31" spans="1:7" x14ac:dyDescent="0.3">
      <c r="A31" s="60"/>
      <c r="C31" s="71"/>
      <c r="D31" s="72"/>
      <c r="E31" s="84"/>
      <c r="F31" s="84">
        <f t="shared" si="0"/>
        <v>0</v>
      </c>
    </row>
    <row r="32" spans="1:7" ht="27" x14ac:dyDescent="0.3">
      <c r="A32" s="60"/>
      <c r="B32" s="34" t="s">
        <v>155</v>
      </c>
      <c r="C32" s="71"/>
      <c r="D32" s="71"/>
      <c r="E32" s="84"/>
      <c r="F32" s="84">
        <f t="shared" si="0"/>
        <v>0</v>
      </c>
    </row>
    <row r="33" spans="1:7" x14ac:dyDescent="0.3">
      <c r="A33" s="60"/>
      <c r="C33" s="71"/>
      <c r="D33" s="72"/>
      <c r="E33" s="84"/>
      <c r="F33" s="84">
        <f t="shared" si="0"/>
        <v>0</v>
      </c>
    </row>
    <row r="34" spans="1:7" ht="27" x14ac:dyDescent="0.3">
      <c r="A34" s="60" t="s">
        <v>390</v>
      </c>
      <c r="B34" s="35" t="s">
        <v>841</v>
      </c>
      <c r="C34" s="71" t="s">
        <v>16</v>
      </c>
      <c r="D34" s="72">
        <v>3</v>
      </c>
      <c r="E34" s="84"/>
      <c r="F34" s="84">
        <f t="shared" si="0"/>
        <v>0</v>
      </c>
    </row>
    <row r="35" spans="1:7" x14ac:dyDescent="0.3">
      <c r="A35" s="60"/>
      <c r="C35" s="71"/>
      <c r="D35" s="72"/>
      <c r="E35" s="84"/>
      <c r="F35" s="84">
        <f t="shared" si="0"/>
        <v>0</v>
      </c>
    </row>
    <row r="36" spans="1:7" ht="27" x14ac:dyDescent="0.3">
      <c r="A36" s="60" t="s">
        <v>391</v>
      </c>
      <c r="B36" s="35" t="s">
        <v>790</v>
      </c>
      <c r="C36" s="71" t="s">
        <v>16</v>
      </c>
      <c r="D36" s="72">
        <v>3</v>
      </c>
      <c r="E36" s="84"/>
      <c r="F36" s="84">
        <f t="shared" si="0"/>
        <v>0</v>
      </c>
    </row>
    <row r="37" spans="1:7" x14ac:dyDescent="0.3">
      <c r="A37" s="60"/>
      <c r="C37" s="71"/>
      <c r="D37" s="72"/>
      <c r="E37" s="84"/>
      <c r="F37" s="84">
        <f t="shared" si="0"/>
        <v>0</v>
      </c>
    </row>
    <row r="38" spans="1:7" ht="27" x14ac:dyDescent="0.3">
      <c r="A38" s="60" t="s">
        <v>392</v>
      </c>
      <c r="B38" s="35" t="s">
        <v>789</v>
      </c>
      <c r="C38" s="71" t="s">
        <v>16</v>
      </c>
      <c r="D38" s="72">
        <v>1</v>
      </c>
      <c r="E38" s="84"/>
      <c r="F38" s="84">
        <f t="shared" si="0"/>
        <v>0</v>
      </c>
    </row>
    <row r="39" spans="1:7" x14ac:dyDescent="0.3">
      <c r="A39" s="60"/>
      <c r="C39" s="71"/>
      <c r="D39" s="72"/>
      <c r="E39" s="84"/>
      <c r="F39" s="84">
        <f t="shared" si="0"/>
        <v>0</v>
      </c>
    </row>
    <row r="40" spans="1:7" x14ac:dyDescent="0.3">
      <c r="A40" s="60">
        <v>9.4</v>
      </c>
      <c r="B40" s="83" t="s">
        <v>156</v>
      </c>
      <c r="C40" s="71"/>
      <c r="D40" s="72"/>
      <c r="E40" s="84"/>
      <c r="F40" s="84">
        <f t="shared" si="0"/>
        <v>0</v>
      </c>
    </row>
    <row r="41" spans="1:7" x14ac:dyDescent="0.3">
      <c r="A41" s="60"/>
      <c r="C41" s="71"/>
      <c r="D41" s="72"/>
      <c r="E41" s="84"/>
      <c r="F41" s="84">
        <f t="shared" si="0"/>
        <v>0</v>
      </c>
    </row>
    <row r="42" spans="1:7" x14ac:dyDescent="0.3">
      <c r="A42" s="60"/>
      <c r="B42" s="34" t="s">
        <v>157</v>
      </c>
      <c r="C42" s="71"/>
      <c r="D42" s="72"/>
      <c r="E42" s="84"/>
      <c r="F42" s="84">
        <f t="shared" si="0"/>
        <v>0</v>
      </c>
    </row>
    <row r="43" spans="1:7" x14ac:dyDescent="0.3">
      <c r="A43" s="60"/>
      <c r="C43" s="71"/>
      <c r="D43" s="72"/>
      <c r="E43" s="84"/>
      <c r="F43" s="84">
        <f t="shared" si="0"/>
        <v>0</v>
      </c>
    </row>
    <row r="44" spans="1:7" x14ac:dyDescent="0.3">
      <c r="A44" s="60" t="s">
        <v>393</v>
      </c>
      <c r="B44" s="35" t="s">
        <v>756</v>
      </c>
      <c r="C44" s="71" t="s">
        <v>16</v>
      </c>
      <c r="D44" s="72">
        <v>1</v>
      </c>
      <c r="E44" s="84"/>
      <c r="F44" s="84">
        <f t="shared" si="0"/>
        <v>0</v>
      </c>
      <c r="G44" s="201"/>
    </row>
    <row r="45" spans="1:7" x14ac:dyDescent="0.3">
      <c r="A45" s="60"/>
      <c r="C45" s="71"/>
      <c r="D45" s="72"/>
      <c r="E45" s="84"/>
      <c r="F45" s="84">
        <f t="shared" si="0"/>
        <v>0</v>
      </c>
    </row>
    <row r="46" spans="1:7" x14ac:dyDescent="0.3">
      <c r="A46" s="60" t="s">
        <v>394</v>
      </c>
      <c r="B46" s="35" t="s">
        <v>757</v>
      </c>
      <c r="C46" s="71" t="s">
        <v>16</v>
      </c>
      <c r="D46" s="72">
        <v>1</v>
      </c>
      <c r="E46" s="84"/>
      <c r="F46" s="84">
        <f t="shared" si="0"/>
        <v>0</v>
      </c>
      <c r="G46" s="201"/>
    </row>
    <row r="47" spans="1:7" x14ac:dyDescent="0.3">
      <c r="A47" s="60"/>
      <c r="C47" s="71"/>
      <c r="D47" s="72"/>
      <c r="E47" s="84"/>
      <c r="F47" s="84">
        <f t="shared" si="0"/>
        <v>0</v>
      </c>
    </row>
    <row r="48" spans="1:7" x14ac:dyDescent="0.3">
      <c r="A48" s="60" t="s">
        <v>395</v>
      </c>
      <c r="B48" s="35" t="s">
        <v>758</v>
      </c>
      <c r="C48" s="71" t="s">
        <v>16</v>
      </c>
      <c r="D48" s="72">
        <v>1</v>
      </c>
      <c r="E48" s="84"/>
      <c r="F48" s="84">
        <f t="shared" si="0"/>
        <v>0</v>
      </c>
      <c r="G48" s="201"/>
    </row>
    <row r="49" spans="1:6" x14ac:dyDescent="0.3">
      <c r="A49" s="60"/>
      <c r="C49" s="71"/>
      <c r="D49" s="72"/>
      <c r="E49" s="84"/>
      <c r="F49" s="84">
        <f t="shared" si="0"/>
        <v>0</v>
      </c>
    </row>
    <row r="50" spans="1:6" x14ac:dyDescent="0.3">
      <c r="A50" s="60" t="s">
        <v>772</v>
      </c>
      <c r="B50" s="35" t="s">
        <v>158</v>
      </c>
      <c r="C50" s="71" t="s">
        <v>16</v>
      </c>
      <c r="D50" s="223">
        <v>17</v>
      </c>
      <c r="E50" s="84"/>
      <c r="F50" s="84">
        <f t="shared" si="0"/>
        <v>0</v>
      </c>
    </row>
    <row r="51" spans="1:6" x14ac:dyDescent="0.3">
      <c r="A51" s="60"/>
      <c r="C51" s="71"/>
      <c r="D51" s="72"/>
      <c r="E51" s="84"/>
      <c r="F51" s="84"/>
    </row>
    <row r="52" spans="1:6" ht="14.4" customHeight="1" x14ac:dyDescent="0.3">
      <c r="A52" s="60">
        <v>9.5</v>
      </c>
      <c r="B52" s="121" t="s">
        <v>854</v>
      </c>
      <c r="C52" s="71"/>
      <c r="D52" s="223"/>
      <c r="E52" s="84"/>
      <c r="F52" s="84"/>
    </row>
    <row r="53" spans="1:6" x14ac:dyDescent="0.3">
      <c r="A53" s="60"/>
      <c r="C53" s="71"/>
      <c r="D53" s="72"/>
      <c r="E53" s="84"/>
      <c r="F53" s="84"/>
    </row>
    <row r="54" spans="1:6" x14ac:dyDescent="0.3">
      <c r="A54" s="60" t="s">
        <v>855</v>
      </c>
      <c r="B54" s="35" t="s">
        <v>857</v>
      </c>
      <c r="C54" s="71" t="s">
        <v>16</v>
      </c>
      <c r="D54" s="223">
        <v>16</v>
      </c>
      <c r="E54" s="84"/>
      <c r="F54" s="84">
        <f t="shared" ref="F54" si="2">D54*E54</f>
        <v>0</v>
      </c>
    </row>
    <row r="55" spans="1:6" x14ac:dyDescent="0.3">
      <c r="A55" s="60"/>
      <c r="C55" s="71"/>
      <c r="D55" s="72"/>
      <c r="E55" s="84"/>
      <c r="F55" s="84"/>
    </row>
    <row r="56" spans="1:6" x14ac:dyDescent="0.3">
      <c r="A56" s="60" t="s">
        <v>856</v>
      </c>
      <c r="B56" s="35" t="s">
        <v>858</v>
      </c>
      <c r="C56" s="71" t="s">
        <v>16</v>
      </c>
      <c r="D56" s="223">
        <v>16</v>
      </c>
      <c r="E56" s="84"/>
      <c r="F56" s="84">
        <f t="shared" ref="F56" si="3">D56*E56</f>
        <v>0</v>
      </c>
    </row>
    <row r="57" spans="1:6" x14ac:dyDescent="0.3">
      <c r="A57" s="60"/>
      <c r="C57" s="71"/>
      <c r="D57" s="72"/>
      <c r="E57" s="84"/>
      <c r="F57" s="84"/>
    </row>
    <row r="58" spans="1:6" x14ac:dyDescent="0.3">
      <c r="A58" s="240" t="s">
        <v>460</v>
      </c>
      <c r="B58" s="241"/>
      <c r="C58" s="241"/>
      <c r="D58" s="241"/>
      <c r="E58" s="242"/>
      <c r="F58" s="99">
        <f>SUM(F16:F56)</f>
        <v>0</v>
      </c>
    </row>
  </sheetData>
  <mergeCells count="1">
    <mergeCell ref="A58:E58"/>
  </mergeCells>
  <conditionalFormatting sqref="F16:F23 F25:F50 F52">
    <cfRule type="cellIs" dxfId="14" priority="5" operator="equal">
      <formula>0</formula>
    </cfRule>
  </conditionalFormatting>
  <conditionalFormatting sqref="F54">
    <cfRule type="cellIs" dxfId="13" priority="3" operator="equal">
      <formula>0</formula>
    </cfRule>
  </conditionalFormatting>
  <conditionalFormatting sqref="F56">
    <cfRule type="cellIs" dxfId="12" priority="2" operator="equal">
      <formula>0</formula>
    </cfRule>
  </conditionalFormatting>
  <conditionalFormatting sqref="F24">
    <cfRule type="cellIs" dxfId="11" priority="1"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70"/>
  <sheetViews>
    <sheetView view="pageBreakPreview" zoomScale="85" zoomScaleNormal="100" zoomScaleSheetLayoutView="85" workbookViewId="0">
      <pane ySplit="2" topLeftCell="A3" activePane="bottomLeft" state="frozen"/>
      <selection pane="bottomLeft" activeCell="E42" sqref="E16:E42"/>
    </sheetView>
  </sheetViews>
  <sheetFormatPr defaultRowHeight="14.4" x14ac:dyDescent="0.3"/>
  <cols>
    <col min="1" max="1" width="10.6640625" style="81" customWidth="1"/>
    <col min="2" max="2" width="60.88671875" style="69" customWidth="1"/>
    <col min="3" max="3" width="10.6640625" style="88" customWidth="1"/>
    <col min="4" max="4" width="12.6640625" style="78" customWidth="1"/>
    <col min="5" max="5" width="12.6640625" style="79" customWidth="1"/>
    <col min="6" max="6" width="16.88671875" style="79" customWidth="1"/>
  </cols>
  <sheetData>
    <row r="1" spans="1:6" s="3" customFormat="1" x14ac:dyDescent="0.3">
      <c r="A1" s="101" t="s">
        <v>0</v>
      </c>
      <c r="B1" s="89" t="s">
        <v>1</v>
      </c>
      <c r="C1" s="52" t="s">
        <v>2</v>
      </c>
      <c r="D1" s="53" t="s">
        <v>3</v>
      </c>
      <c r="E1" s="54" t="s">
        <v>4</v>
      </c>
      <c r="F1" s="54" t="s">
        <v>5</v>
      </c>
    </row>
    <row r="2" spans="1:6" x14ac:dyDescent="0.3">
      <c r="A2" s="112"/>
      <c r="B2" s="91"/>
      <c r="C2" s="92"/>
      <c r="D2" s="93"/>
      <c r="E2" s="94"/>
      <c r="F2" s="94"/>
    </row>
    <row r="3" spans="1:6" x14ac:dyDescent="0.3">
      <c r="A3" s="82"/>
      <c r="C3" s="67"/>
      <c r="D3" s="70"/>
      <c r="E3" s="68"/>
      <c r="F3" s="68"/>
    </row>
    <row r="4" spans="1:6" x14ac:dyDescent="0.3">
      <c r="A4" s="82"/>
      <c r="B4" s="65" t="s">
        <v>906</v>
      </c>
      <c r="C4" s="67"/>
      <c r="D4" s="67"/>
      <c r="E4" s="68"/>
      <c r="F4" s="68"/>
    </row>
    <row r="5" spans="1:6" x14ac:dyDescent="0.3">
      <c r="A5" s="82"/>
      <c r="C5" s="67"/>
      <c r="D5" s="70"/>
      <c r="E5" s="68"/>
      <c r="F5" s="68"/>
    </row>
    <row r="6" spans="1:6" x14ac:dyDescent="0.3">
      <c r="A6" s="82">
        <v>10</v>
      </c>
      <c r="B6" s="65" t="s">
        <v>159</v>
      </c>
      <c r="C6" s="67"/>
      <c r="D6" s="67"/>
      <c r="E6" s="68"/>
      <c r="F6" s="68"/>
    </row>
    <row r="7" spans="1:6" x14ac:dyDescent="0.3">
      <c r="A7" s="82"/>
      <c r="C7" s="67"/>
      <c r="D7" s="70"/>
      <c r="E7" s="68"/>
      <c r="F7" s="68"/>
    </row>
    <row r="8" spans="1:6" ht="27" x14ac:dyDescent="0.3">
      <c r="A8" s="82"/>
      <c r="B8" s="69" t="s">
        <v>813</v>
      </c>
      <c r="C8" s="67"/>
      <c r="D8" s="67"/>
      <c r="E8" s="68"/>
      <c r="F8" s="68"/>
    </row>
    <row r="9" spans="1:6" x14ac:dyDescent="0.3">
      <c r="A9" s="82"/>
      <c r="C9" s="67"/>
      <c r="D9" s="70"/>
      <c r="E9" s="68"/>
      <c r="F9" s="68"/>
    </row>
    <row r="10" spans="1:6" x14ac:dyDescent="0.3">
      <c r="A10" s="82"/>
      <c r="B10" s="65" t="s">
        <v>10</v>
      </c>
      <c r="C10" s="67"/>
      <c r="D10" s="67"/>
      <c r="E10" s="68"/>
      <c r="F10" s="68"/>
    </row>
    <row r="11" spans="1:6" x14ac:dyDescent="0.3">
      <c r="A11" s="82"/>
      <c r="C11" s="67"/>
      <c r="D11" s="70"/>
      <c r="E11" s="68"/>
      <c r="F11" s="68"/>
    </row>
    <row r="12" spans="1:6" x14ac:dyDescent="0.3">
      <c r="A12" s="82"/>
      <c r="B12" s="61" t="s">
        <v>160</v>
      </c>
      <c r="C12" s="67"/>
      <c r="D12" s="67"/>
      <c r="E12" s="68"/>
      <c r="F12" s="68"/>
    </row>
    <row r="13" spans="1:6" x14ac:dyDescent="0.3">
      <c r="A13" s="82"/>
      <c r="C13" s="67"/>
      <c r="D13" s="70"/>
      <c r="E13" s="68"/>
      <c r="F13" s="68"/>
    </row>
    <row r="14" spans="1:6" x14ac:dyDescent="0.3">
      <c r="A14" s="82"/>
      <c r="B14" s="69" t="s">
        <v>161</v>
      </c>
      <c r="C14" s="67"/>
      <c r="D14" s="67"/>
      <c r="E14" s="68"/>
      <c r="F14" s="68"/>
    </row>
    <row r="15" spans="1:6" ht="40.200000000000003" x14ac:dyDescent="0.3">
      <c r="A15" s="82"/>
      <c r="B15" s="69" t="s">
        <v>162</v>
      </c>
      <c r="C15" s="67"/>
      <c r="D15" s="67"/>
      <c r="E15" s="68"/>
      <c r="F15" s="68"/>
    </row>
    <row r="16" spans="1:6" ht="27" x14ac:dyDescent="0.3">
      <c r="A16" s="82"/>
      <c r="B16" s="69" t="s">
        <v>163</v>
      </c>
      <c r="C16" s="67"/>
      <c r="D16" s="67"/>
      <c r="E16" s="68"/>
      <c r="F16" s="68"/>
    </row>
    <row r="17" spans="1:7" x14ac:dyDescent="0.3">
      <c r="A17" s="82"/>
      <c r="C17" s="67"/>
      <c r="D17" s="70"/>
      <c r="E17" s="68"/>
      <c r="F17" s="68"/>
    </row>
    <row r="18" spans="1:7" ht="26.4" x14ac:dyDescent="0.3">
      <c r="A18" s="82">
        <v>10.1</v>
      </c>
      <c r="B18" s="224" t="s">
        <v>164</v>
      </c>
      <c r="C18" s="67"/>
      <c r="D18" s="67"/>
      <c r="E18" s="68"/>
      <c r="F18" s="68"/>
    </row>
    <row r="19" spans="1:7" x14ac:dyDescent="0.3">
      <c r="A19" s="82"/>
      <c r="C19" s="67"/>
      <c r="D19" s="70"/>
      <c r="E19" s="68"/>
      <c r="F19" s="68"/>
    </row>
    <row r="20" spans="1:7" x14ac:dyDescent="0.3">
      <c r="A20" s="82"/>
      <c r="B20" s="61" t="s">
        <v>165</v>
      </c>
      <c r="C20" s="67"/>
      <c r="D20" s="67"/>
      <c r="E20" s="68"/>
      <c r="F20" s="68"/>
    </row>
    <row r="21" spans="1:7" ht="106.2" hidden="1" x14ac:dyDescent="0.3">
      <c r="A21" s="82" t="s">
        <v>396</v>
      </c>
      <c r="B21" s="69" t="s">
        <v>166</v>
      </c>
      <c r="C21" s="67" t="s">
        <v>16</v>
      </c>
      <c r="D21" s="70">
        <v>0</v>
      </c>
      <c r="E21" s="68"/>
      <c r="F21" s="68">
        <f>ROUND(D21*E21,2)</f>
        <v>0</v>
      </c>
    </row>
    <row r="22" spans="1:7" x14ac:dyDescent="0.3">
      <c r="A22" s="82"/>
      <c r="C22" s="67"/>
      <c r="D22" s="70"/>
      <c r="E22" s="68"/>
      <c r="F22" s="68"/>
    </row>
    <row r="23" spans="1:7" ht="26.4" x14ac:dyDescent="0.3">
      <c r="A23" s="82" t="s">
        <v>396</v>
      </c>
      <c r="B23" s="225" t="s">
        <v>753</v>
      </c>
      <c r="C23" s="71" t="s">
        <v>16</v>
      </c>
      <c r="D23" s="72">
        <v>4</v>
      </c>
      <c r="E23" s="84"/>
      <c r="F23" s="84">
        <f>E23*D23</f>
        <v>0</v>
      </c>
      <c r="G23" s="200"/>
    </row>
    <row r="24" spans="1:7" x14ac:dyDescent="0.3">
      <c r="A24" s="82"/>
      <c r="B24" s="213"/>
      <c r="C24" s="71"/>
      <c r="D24" s="72"/>
      <c r="E24" s="84"/>
      <c r="F24" s="84"/>
    </row>
    <row r="25" spans="1:7" ht="26.4" x14ac:dyDescent="0.3">
      <c r="A25" s="82" t="s">
        <v>397</v>
      </c>
      <c r="B25" s="225" t="s">
        <v>754</v>
      </c>
      <c r="C25" s="71" t="s">
        <v>16</v>
      </c>
      <c r="D25" s="72">
        <v>12</v>
      </c>
      <c r="E25" s="84"/>
      <c r="F25" s="84">
        <f>E25*D25</f>
        <v>0</v>
      </c>
      <c r="G25" s="200"/>
    </row>
    <row r="26" spans="1:7" x14ac:dyDescent="0.3">
      <c r="A26" s="82"/>
      <c r="C26" s="71"/>
      <c r="D26" s="72"/>
      <c r="E26" s="84"/>
      <c r="F26" s="84"/>
    </row>
    <row r="27" spans="1:7" x14ac:dyDescent="0.3">
      <c r="A27" s="82">
        <v>10.199999999999999</v>
      </c>
      <c r="B27" s="65" t="s">
        <v>167</v>
      </c>
      <c r="C27" s="71"/>
      <c r="D27" s="71"/>
      <c r="E27" s="84"/>
      <c r="F27" s="84"/>
    </row>
    <row r="28" spans="1:7" x14ac:dyDescent="0.3">
      <c r="A28" s="82"/>
      <c r="C28" s="71"/>
      <c r="D28" s="72"/>
      <c r="E28" s="84"/>
      <c r="F28" s="84"/>
    </row>
    <row r="29" spans="1:7" ht="27" x14ac:dyDescent="0.3">
      <c r="A29" s="82" t="s">
        <v>398</v>
      </c>
      <c r="B29" s="69" t="s">
        <v>752</v>
      </c>
      <c r="C29" s="71"/>
      <c r="D29" s="71"/>
      <c r="E29" s="84"/>
      <c r="F29" s="84"/>
      <c r="G29" s="200"/>
    </row>
    <row r="30" spans="1:7" x14ac:dyDescent="0.3">
      <c r="A30" s="82" t="s">
        <v>732</v>
      </c>
      <c r="C30" s="71"/>
      <c r="D30" s="72"/>
      <c r="E30" s="84"/>
      <c r="F30" s="84"/>
    </row>
    <row r="31" spans="1:7" x14ac:dyDescent="0.3">
      <c r="A31" s="82" t="s">
        <v>778</v>
      </c>
      <c r="B31" s="69" t="s">
        <v>929</v>
      </c>
      <c r="C31" s="71" t="s">
        <v>16</v>
      </c>
      <c r="D31" s="72">
        <v>66</v>
      </c>
      <c r="E31" s="84"/>
      <c r="F31" s="84">
        <f>E31*D31</f>
        <v>0</v>
      </c>
      <c r="G31" s="200"/>
    </row>
    <row r="32" spans="1:7" x14ac:dyDescent="0.3">
      <c r="A32" s="82"/>
      <c r="C32" s="71"/>
      <c r="D32" s="72"/>
      <c r="E32" s="84"/>
      <c r="F32" s="84"/>
      <c r="G32" s="200"/>
    </row>
    <row r="33" spans="1:7" x14ac:dyDescent="0.3">
      <c r="A33" s="82" t="s">
        <v>779</v>
      </c>
      <c r="B33" s="69" t="s">
        <v>930</v>
      </c>
      <c r="C33" s="71" t="s">
        <v>16</v>
      </c>
      <c r="D33" s="72">
        <v>24</v>
      </c>
      <c r="E33" s="84"/>
      <c r="F33" s="84">
        <f>E33*D33</f>
        <v>0</v>
      </c>
      <c r="G33" s="200"/>
    </row>
    <row r="34" spans="1:7" x14ac:dyDescent="0.3">
      <c r="A34" s="82"/>
      <c r="C34" s="71"/>
      <c r="D34" s="72"/>
      <c r="E34" s="84"/>
      <c r="F34" s="84"/>
      <c r="G34" s="200"/>
    </row>
    <row r="35" spans="1:7" x14ac:dyDescent="0.3">
      <c r="A35" s="82" t="s">
        <v>779</v>
      </c>
      <c r="B35" s="69" t="s">
        <v>931</v>
      </c>
      <c r="C35" s="71" t="s">
        <v>16</v>
      </c>
      <c r="D35" s="72">
        <v>28</v>
      </c>
      <c r="E35" s="84"/>
      <c r="F35" s="84">
        <f>E35*D35</f>
        <v>0</v>
      </c>
      <c r="G35" s="200"/>
    </row>
    <row r="36" spans="1:7" x14ac:dyDescent="0.3">
      <c r="A36" s="82"/>
      <c r="C36" s="71"/>
      <c r="D36" s="72"/>
      <c r="E36" s="84"/>
      <c r="F36" s="84"/>
    </row>
    <row r="37" spans="1:7" x14ac:dyDescent="0.3">
      <c r="A37" s="82">
        <v>10.3</v>
      </c>
      <c r="B37" s="65" t="s">
        <v>769</v>
      </c>
      <c r="C37" s="71"/>
      <c r="D37" s="72"/>
      <c r="E37" s="143"/>
      <c r="F37" s="205"/>
      <c r="G37" s="200"/>
    </row>
    <row r="38" spans="1:7" x14ac:dyDescent="0.3">
      <c r="A38" s="82"/>
      <c r="C38" s="71"/>
      <c r="D38" s="72"/>
      <c r="E38" s="143"/>
      <c r="F38" s="205"/>
    </row>
    <row r="39" spans="1:7" ht="40.200000000000003" x14ac:dyDescent="0.3">
      <c r="A39" s="82" t="s">
        <v>768</v>
      </c>
      <c r="B39" s="69" t="s">
        <v>803</v>
      </c>
      <c r="C39" s="71" t="s">
        <v>16</v>
      </c>
      <c r="D39" s="72">
        <v>0</v>
      </c>
      <c r="E39" s="143"/>
      <c r="F39" s="84">
        <f>E39*D39</f>
        <v>0</v>
      </c>
      <c r="G39" s="200"/>
    </row>
    <row r="40" spans="1:7" x14ac:dyDescent="0.3">
      <c r="A40" s="204"/>
      <c r="B40" s="15"/>
      <c r="C40" s="20"/>
      <c r="D40" s="214"/>
      <c r="E40" s="143"/>
      <c r="F40" s="205"/>
    </row>
    <row r="41" spans="1:7" x14ac:dyDescent="0.3">
      <c r="A41" s="204"/>
      <c r="B41" s="15"/>
      <c r="C41" s="20"/>
      <c r="D41" s="214"/>
      <c r="E41" s="143"/>
      <c r="F41" s="205"/>
    </row>
    <row r="42" spans="1:7" x14ac:dyDescent="0.3">
      <c r="A42" s="204"/>
      <c r="B42" s="15"/>
      <c r="C42" s="20"/>
      <c r="D42" s="214"/>
      <c r="E42" s="143"/>
      <c r="F42" s="205"/>
    </row>
    <row r="43" spans="1:7" x14ac:dyDescent="0.3">
      <c r="A43" s="204"/>
      <c r="B43" s="15"/>
      <c r="C43" s="20"/>
      <c r="D43" s="214"/>
      <c r="E43" s="143"/>
      <c r="F43" s="205"/>
    </row>
    <row r="44" spans="1:7" x14ac:dyDescent="0.3">
      <c r="A44" s="204"/>
      <c r="B44" s="15"/>
      <c r="C44" s="20"/>
      <c r="D44" s="214"/>
      <c r="E44" s="143"/>
      <c r="F44" s="205"/>
    </row>
    <row r="45" spans="1:7" x14ac:dyDescent="0.3">
      <c r="A45" s="204"/>
      <c r="B45" s="15"/>
      <c r="C45" s="20"/>
      <c r="D45" s="214"/>
      <c r="E45" s="143"/>
      <c r="F45" s="205"/>
    </row>
    <row r="46" spans="1:7" x14ac:dyDescent="0.3">
      <c r="A46" s="204"/>
      <c r="B46" s="15"/>
      <c r="C46" s="20"/>
      <c r="D46" s="214"/>
      <c r="E46" s="143"/>
      <c r="F46" s="205"/>
    </row>
    <row r="47" spans="1:7" x14ac:dyDescent="0.3">
      <c r="A47" s="204"/>
      <c r="B47" s="15"/>
      <c r="C47" s="20"/>
      <c r="D47" s="214"/>
      <c r="E47" s="143"/>
      <c r="F47" s="205"/>
    </row>
    <row r="48" spans="1:7" x14ac:dyDescent="0.3">
      <c r="A48" s="204"/>
      <c r="B48" s="15"/>
      <c r="C48" s="20"/>
      <c r="D48" s="214"/>
      <c r="E48" s="143"/>
      <c r="F48" s="205"/>
    </row>
    <row r="49" spans="1:6" x14ac:dyDescent="0.3">
      <c r="A49" s="204"/>
      <c r="B49" s="15"/>
      <c r="C49" s="20"/>
      <c r="D49" s="214"/>
      <c r="E49" s="143"/>
      <c r="F49" s="205"/>
    </row>
    <row r="50" spans="1:6" x14ac:dyDescent="0.3">
      <c r="A50" s="204"/>
      <c r="B50" s="15"/>
      <c r="C50" s="20"/>
      <c r="D50" s="214"/>
      <c r="E50" s="143"/>
      <c r="F50" s="205"/>
    </row>
    <row r="51" spans="1:6" x14ac:dyDescent="0.3">
      <c r="A51" s="204"/>
      <c r="B51" s="15"/>
      <c r="C51" s="20"/>
      <c r="D51" s="214"/>
      <c r="E51" s="143"/>
      <c r="F51" s="205"/>
    </row>
    <row r="52" spans="1:6" x14ac:dyDescent="0.3">
      <c r="A52" s="204"/>
      <c r="B52" s="15"/>
      <c r="C52" s="20"/>
      <c r="D52" s="214"/>
      <c r="E52" s="143"/>
      <c r="F52" s="205"/>
    </row>
    <row r="53" spans="1:6" x14ac:dyDescent="0.3">
      <c r="A53" s="204"/>
      <c r="B53" s="15"/>
      <c r="C53" s="20"/>
      <c r="D53" s="18"/>
      <c r="E53" s="143"/>
      <c r="F53" s="205"/>
    </row>
    <row r="54" spans="1:6" x14ac:dyDescent="0.3">
      <c r="A54" s="204"/>
      <c r="B54" s="15"/>
      <c r="C54" s="20"/>
      <c r="D54" s="18"/>
      <c r="E54" s="143"/>
      <c r="F54" s="205"/>
    </row>
    <row r="55" spans="1:6" x14ac:dyDescent="0.3">
      <c r="A55" s="204"/>
      <c r="B55" s="15"/>
      <c r="C55" s="20"/>
      <c r="D55" s="18"/>
      <c r="E55" s="143"/>
      <c r="F55" s="205"/>
    </row>
    <row r="56" spans="1:6" x14ac:dyDescent="0.3">
      <c r="A56" s="204"/>
      <c r="B56" s="15"/>
      <c r="C56" s="20"/>
      <c r="D56" s="18"/>
      <c r="E56" s="143"/>
      <c r="F56" s="205"/>
    </row>
    <row r="57" spans="1:6" x14ac:dyDescent="0.3">
      <c r="A57" s="82"/>
      <c r="C57" s="71"/>
      <c r="D57" s="72"/>
      <c r="E57" s="84"/>
      <c r="F57" s="84"/>
    </row>
    <row r="58" spans="1:6" x14ac:dyDescent="0.3">
      <c r="A58" s="82"/>
      <c r="C58" s="71"/>
      <c r="D58" s="72"/>
      <c r="E58" s="84"/>
      <c r="F58" s="84"/>
    </row>
    <row r="59" spans="1:6" x14ac:dyDescent="0.3">
      <c r="A59" s="243" t="s">
        <v>460</v>
      </c>
      <c r="B59" s="243"/>
      <c r="C59" s="243"/>
      <c r="D59" s="243"/>
      <c r="E59" s="243"/>
      <c r="F59" s="99">
        <f>SUM(F2:F58)</f>
        <v>0</v>
      </c>
    </row>
    <row r="60" spans="1:6" x14ac:dyDescent="0.3">
      <c r="A60" s="82"/>
    </row>
    <row r="61" spans="1:6" x14ac:dyDescent="0.3">
      <c r="A61" s="82"/>
    </row>
    <row r="62" spans="1:6" x14ac:dyDescent="0.3">
      <c r="A62" s="82"/>
    </row>
    <row r="63" spans="1:6" x14ac:dyDescent="0.3">
      <c r="A63" s="82"/>
    </row>
    <row r="64" spans="1:6" x14ac:dyDescent="0.3">
      <c r="A64" s="82"/>
    </row>
    <row r="65" spans="1:1" x14ac:dyDescent="0.3">
      <c r="A65" s="82"/>
    </row>
    <row r="66" spans="1:1" x14ac:dyDescent="0.3">
      <c r="A66" s="82"/>
    </row>
    <row r="67" spans="1:1" x14ac:dyDescent="0.3">
      <c r="A67" s="82"/>
    </row>
    <row r="68" spans="1:1" x14ac:dyDescent="0.3">
      <c r="A68" s="82"/>
    </row>
    <row r="69" spans="1:1" x14ac:dyDescent="0.3">
      <c r="A69" s="82"/>
    </row>
    <row r="70" spans="1:1" x14ac:dyDescent="0.3">
      <c r="A70" s="82"/>
    </row>
  </sheetData>
  <mergeCells count="1">
    <mergeCell ref="A59:E59"/>
  </mergeCells>
  <pageMargins left="0.70866141732283472" right="0.70866141732283472" top="0.74803149606299213" bottom="0.74803149606299213" header="0.31496062992125984" footer="0.31496062992125984"/>
  <pageSetup scale="7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71"/>
  <sheetViews>
    <sheetView view="pageBreakPreview" zoomScale="85" zoomScaleNormal="100" zoomScaleSheetLayoutView="85" workbookViewId="0">
      <selection activeCell="E14" sqref="E14:E23"/>
    </sheetView>
  </sheetViews>
  <sheetFormatPr defaultRowHeight="14.4" x14ac:dyDescent="0.3"/>
  <cols>
    <col min="1" max="1" width="10.6640625" style="81" customWidth="1"/>
    <col min="2" max="2" width="60.88671875" style="96" customWidth="1"/>
    <col min="3" max="3" width="10.6640625" style="88" customWidth="1"/>
    <col min="4" max="4" width="12.5546875" style="78" customWidth="1"/>
    <col min="5" max="5" width="12.6640625" style="79" customWidth="1"/>
    <col min="6" max="6" width="16.88671875" style="79" customWidth="1"/>
  </cols>
  <sheetData>
    <row r="1" spans="1:7" s="3" customFormat="1" x14ac:dyDescent="0.3">
      <c r="A1" s="101" t="s">
        <v>0</v>
      </c>
      <c r="B1" s="89" t="s">
        <v>1</v>
      </c>
      <c r="C1" s="111" t="s">
        <v>2</v>
      </c>
      <c r="D1" s="53" t="s">
        <v>3</v>
      </c>
      <c r="E1" s="54" t="s">
        <v>4</v>
      </c>
      <c r="F1" s="54" t="s">
        <v>5</v>
      </c>
    </row>
    <row r="2" spans="1:7" x14ac:dyDescent="0.3">
      <c r="A2" s="112"/>
      <c r="B2" s="129"/>
      <c r="C2" s="132"/>
      <c r="D2" s="130"/>
      <c r="E2" s="131"/>
      <c r="F2" s="131"/>
    </row>
    <row r="3" spans="1:7" x14ac:dyDescent="0.3">
      <c r="A3" s="82"/>
      <c r="C3" s="114"/>
      <c r="D3" s="70"/>
      <c r="E3" s="68"/>
      <c r="F3" s="68"/>
    </row>
    <row r="4" spans="1:7" x14ac:dyDescent="0.3">
      <c r="A4" s="82"/>
      <c r="B4" s="97" t="s">
        <v>907</v>
      </c>
      <c r="C4" s="114"/>
      <c r="D4" s="67"/>
      <c r="E4" s="68"/>
      <c r="F4" s="68"/>
    </row>
    <row r="5" spans="1:7" x14ac:dyDescent="0.3">
      <c r="A5" s="82"/>
      <c r="C5" s="114"/>
      <c r="D5" s="70"/>
      <c r="E5" s="68"/>
      <c r="F5" s="68"/>
    </row>
    <row r="6" spans="1:7" x14ac:dyDescent="0.3">
      <c r="A6" s="82">
        <v>11</v>
      </c>
      <c r="B6" s="97" t="s">
        <v>168</v>
      </c>
      <c r="C6" s="114"/>
      <c r="D6" s="67"/>
      <c r="E6" s="68"/>
      <c r="F6" s="68"/>
    </row>
    <row r="7" spans="1:7" x14ac:dyDescent="0.3">
      <c r="A7" s="82"/>
      <c r="C7" s="114"/>
      <c r="D7" s="70"/>
      <c r="E7" s="68"/>
      <c r="F7" s="68"/>
    </row>
    <row r="8" spans="1:7" ht="27" x14ac:dyDescent="0.3">
      <c r="A8" s="82"/>
      <c r="B8" s="96" t="s">
        <v>813</v>
      </c>
      <c r="C8" s="114"/>
      <c r="D8" s="67"/>
      <c r="E8" s="68"/>
      <c r="F8" s="68"/>
    </row>
    <row r="9" spans="1:7" x14ac:dyDescent="0.3">
      <c r="A9" s="82"/>
      <c r="C9" s="114"/>
      <c r="D9" s="70"/>
      <c r="E9" s="68"/>
      <c r="F9" s="68"/>
    </row>
    <row r="10" spans="1:7" x14ac:dyDescent="0.3">
      <c r="A10" s="82">
        <v>11.1</v>
      </c>
      <c r="B10" s="97" t="s">
        <v>169</v>
      </c>
      <c r="C10" s="114"/>
      <c r="D10" s="67"/>
      <c r="E10" s="68"/>
      <c r="F10" s="68"/>
    </row>
    <row r="11" spans="1:7" x14ac:dyDescent="0.3">
      <c r="A11" s="82"/>
      <c r="C11" s="114"/>
      <c r="D11" s="70"/>
      <c r="E11" s="68"/>
      <c r="F11" s="68"/>
    </row>
    <row r="12" spans="1:7" x14ac:dyDescent="0.3">
      <c r="A12" s="82"/>
      <c r="B12" s="98" t="s">
        <v>170</v>
      </c>
      <c r="C12" s="114"/>
      <c r="D12" s="67"/>
      <c r="E12" s="68"/>
      <c r="F12" s="68"/>
    </row>
    <row r="13" spans="1:7" x14ac:dyDescent="0.3">
      <c r="A13" s="82"/>
      <c r="C13" s="114"/>
      <c r="D13" s="70"/>
      <c r="E13" s="68"/>
      <c r="F13" s="68"/>
    </row>
    <row r="14" spans="1:7" x14ac:dyDescent="0.3">
      <c r="A14" s="82" t="s">
        <v>773</v>
      </c>
      <c r="B14" s="69" t="s">
        <v>764</v>
      </c>
      <c r="C14" s="71" t="s">
        <v>298</v>
      </c>
      <c r="D14" s="72">
        <v>300</v>
      </c>
      <c r="E14" s="84"/>
      <c r="F14" s="84">
        <f>E14*D14</f>
        <v>0</v>
      </c>
      <c r="G14" s="200"/>
    </row>
    <row r="15" spans="1:7" x14ac:dyDescent="0.3">
      <c r="A15" s="82"/>
      <c r="C15" s="115"/>
      <c r="D15" s="72"/>
      <c r="E15" s="84"/>
      <c r="F15" s="84"/>
    </row>
    <row r="16" spans="1:7" x14ac:dyDescent="0.3">
      <c r="A16" s="82">
        <v>11.2</v>
      </c>
      <c r="B16" s="97" t="s">
        <v>171</v>
      </c>
      <c r="C16" s="115"/>
      <c r="D16" s="71"/>
      <c r="E16" s="84"/>
      <c r="F16" s="84"/>
    </row>
    <row r="17" spans="1:6" x14ac:dyDescent="0.3">
      <c r="A17" s="82"/>
      <c r="C17" s="115"/>
      <c r="D17" s="72"/>
      <c r="E17" s="84"/>
      <c r="F17" s="84"/>
    </row>
    <row r="18" spans="1:6" x14ac:dyDescent="0.3">
      <c r="A18" s="82"/>
      <c r="B18" s="98" t="s">
        <v>172</v>
      </c>
      <c r="C18" s="115"/>
      <c r="D18" s="71"/>
      <c r="E18" s="84"/>
      <c r="F18" s="84"/>
    </row>
    <row r="19" spans="1:6" x14ac:dyDescent="0.3">
      <c r="A19" s="82"/>
      <c r="C19" s="115"/>
      <c r="D19" s="72"/>
      <c r="E19" s="84"/>
      <c r="F19" s="84"/>
    </row>
    <row r="20" spans="1:6" x14ac:dyDescent="0.3">
      <c r="A20" s="82" t="s">
        <v>399</v>
      </c>
      <c r="B20" s="96" t="s">
        <v>173</v>
      </c>
      <c r="C20" s="115" t="s">
        <v>298</v>
      </c>
      <c r="D20" s="72">
        <v>1012</v>
      </c>
      <c r="E20" s="84"/>
      <c r="F20" s="84">
        <f>E20*D20</f>
        <v>0</v>
      </c>
    </row>
    <row r="21" spans="1:6" x14ac:dyDescent="0.3">
      <c r="A21" s="82"/>
      <c r="C21" s="115"/>
      <c r="D21" s="72"/>
      <c r="E21" s="84"/>
      <c r="F21" s="84"/>
    </row>
    <row r="22" spans="1:6" x14ac:dyDescent="0.3">
      <c r="A22" s="82" t="s">
        <v>722</v>
      </c>
      <c r="B22" s="96" t="s">
        <v>174</v>
      </c>
      <c r="C22" s="115" t="s">
        <v>298</v>
      </c>
      <c r="D22" s="72">
        <v>52</v>
      </c>
      <c r="E22" s="84"/>
      <c r="F22" s="84">
        <f>E22*D22</f>
        <v>0</v>
      </c>
    </row>
    <row r="23" spans="1:6" x14ac:dyDescent="0.3">
      <c r="A23" s="82"/>
      <c r="C23" s="115"/>
      <c r="D23" s="72"/>
      <c r="E23" s="84"/>
      <c r="F23" s="84"/>
    </row>
    <row r="24" spans="1:6" x14ac:dyDescent="0.3">
      <c r="A24" s="82"/>
      <c r="B24" s="97"/>
      <c r="C24" s="115"/>
      <c r="D24" s="71"/>
      <c r="E24" s="84"/>
      <c r="F24" s="84"/>
    </row>
    <row r="25" spans="1:6" x14ac:dyDescent="0.3">
      <c r="A25" s="82"/>
      <c r="C25" s="115"/>
      <c r="D25" s="72"/>
      <c r="E25" s="84"/>
      <c r="F25" s="84"/>
    </row>
    <row r="26" spans="1:6" x14ac:dyDescent="0.3">
      <c r="A26" s="82"/>
      <c r="B26" s="98"/>
      <c r="C26" s="115"/>
      <c r="D26" s="71"/>
      <c r="E26" s="84"/>
      <c r="F26" s="84"/>
    </row>
    <row r="27" spans="1:6" x14ac:dyDescent="0.3">
      <c r="A27" s="82"/>
      <c r="C27" s="115"/>
      <c r="D27" s="72"/>
      <c r="E27" s="84"/>
      <c r="F27" s="84"/>
    </row>
    <row r="28" spans="1:6" x14ac:dyDescent="0.3">
      <c r="A28" s="82"/>
      <c r="C28" s="115"/>
      <c r="D28" s="72"/>
      <c r="E28" s="84"/>
      <c r="F28" s="84"/>
    </row>
    <row r="29" spans="1:6" x14ac:dyDescent="0.3">
      <c r="A29" s="82"/>
      <c r="C29" s="115"/>
      <c r="D29" s="72"/>
      <c r="E29" s="84"/>
      <c r="F29" s="84"/>
    </row>
    <row r="30" spans="1:6" x14ac:dyDescent="0.3">
      <c r="A30" s="82"/>
      <c r="C30" s="115"/>
      <c r="D30" s="72"/>
      <c r="E30" s="84"/>
      <c r="F30" s="84"/>
    </row>
    <row r="31" spans="1:6" x14ac:dyDescent="0.3">
      <c r="A31" s="82"/>
      <c r="C31" s="115"/>
      <c r="D31" s="72"/>
      <c r="E31" s="84"/>
      <c r="F31" s="84"/>
    </row>
    <row r="32" spans="1:6" x14ac:dyDescent="0.3">
      <c r="A32" s="82"/>
      <c r="C32" s="115"/>
      <c r="D32" s="72"/>
      <c r="E32" s="84"/>
      <c r="F32" s="84"/>
    </row>
    <row r="33" spans="1:6" x14ac:dyDescent="0.3">
      <c r="A33" s="82"/>
      <c r="C33" s="115"/>
      <c r="D33" s="72"/>
      <c r="E33" s="84"/>
      <c r="F33" s="84"/>
    </row>
    <row r="34" spans="1:6" x14ac:dyDescent="0.3">
      <c r="A34" s="82"/>
      <c r="C34" s="115"/>
      <c r="D34" s="72"/>
      <c r="E34" s="84"/>
      <c r="F34" s="84"/>
    </row>
    <row r="35" spans="1:6" x14ac:dyDescent="0.3">
      <c r="A35" s="82"/>
      <c r="C35" s="115"/>
      <c r="D35" s="72"/>
      <c r="E35" s="84"/>
      <c r="F35" s="84"/>
    </row>
    <row r="36" spans="1:6" x14ac:dyDescent="0.3">
      <c r="A36" s="82"/>
      <c r="C36" s="115"/>
      <c r="D36" s="72"/>
      <c r="E36" s="84"/>
      <c r="F36" s="84"/>
    </row>
    <row r="37" spans="1:6" x14ac:dyDescent="0.3">
      <c r="A37" s="82"/>
      <c r="C37" s="115"/>
      <c r="D37" s="72"/>
      <c r="E37" s="84"/>
      <c r="F37" s="84"/>
    </row>
    <row r="38" spans="1:6" x14ac:dyDescent="0.3">
      <c r="A38" s="82"/>
      <c r="C38" s="115"/>
      <c r="D38" s="72"/>
      <c r="E38" s="84"/>
      <c r="F38" s="84"/>
    </row>
    <row r="39" spans="1:6" x14ac:dyDescent="0.3">
      <c r="A39" s="82"/>
      <c r="C39" s="115"/>
      <c r="D39" s="72"/>
      <c r="E39" s="84"/>
      <c r="F39" s="84"/>
    </row>
    <row r="40" spans="1:6" x14ac:dyDescent="0.3">
      <c r="A40" s="82"/>
      <c r="C40" s="115"/>
      <c r="D40" s="72"/>
      <c r="E40" s="84"/>
      <c r="F40" s="84"/>
    </row>
    <row r="41" spans="1:6" x14ac:dyDescent="0.3">
      <c r="A41" s="82"/>
      <c r="C41" s="115"/>
      <c r="D41" s="72"/>
      <c r="E41" s="84"/>
      <c r="F41" s="84"/>
    </row>
    <row r="42" spans="1:6" x14ac:dyDescent="0.3">
      <c r="A42" s="82"/>
      <c r="C42" s="115"/>
      <c r="D42" s="72"/>
      <c r="E42" s="84"/>
      <c r="F42" s="84"/>
    </row>
    <row r="43" spans="1:6" x14ac:dyDescent="0.3">
      <c r="A43" s="82"/>
      <c r="C43" s="115"/>
      <c r="D43" s="72"/>
      <c r="E43" s="84"/>
      <c r="F43" s="84"/>
    </row>
    <row r="44" spans="1:6" x14ac:dyDescent="0.3">
      <c r="A44" s="82"/>
      <c r="C44" s="115"/>
      <c r="D44" s="72"/>
      <c r="E44" s="84"/>
      <c r="F44" s="84"/>
    </row>
    <row r="45" spans="1:6" x14ac:dyDescent="0.3">
      <c r="A45" s="82"/>
      <c r="C45" s="115"/>
      <c r="D45" s="72"/>
      <c r="E45" s="84"/>
      <c r="F45" s="84"/>
    </row>
    <row r="46" spans="1:6" x14ac:dyDescent="0.3">
      <c r="A46" s="82"/>
      <c r="C46" s="115"/>
      <c r="D46" s="72"/>
      <c r="E46" s="84"/>
      <c r="F46" s="84"/>
    </row>
    <row r="47" spans="1:6" x14ac:dyDescent="0.3">
      <c r="A47" s="82"/>
      <c r="C47" s="115"/>
      <c r="D47" s="72"/>
      <c r="E47" s="84"/>
      <c r="F47" s="84"/>
    </row>
    <row r="48" spans="1:6" x14ac:dyDescent="0.3">
      <c r="A48" s="82"/>
      <c r="C48" s="115"/>
      <c r="D48" s="72"/>
      <c r="E48" s="84"/>
      <c r="F48" s="84"/>
    </row>
    <row r="49" spans="1:6" x14ac:dyDescent="0.3">
      <c r="A49" s="82"/>
      <c r="C49" s="115"/>
      <c r="D49" s="72"/>
      <c r="E49" s="84"/>
      <c r="F49" s="84"/>
    </row>
    <row r="50" spans="1:6" x14ac:dyDescent="0.3">
      <c r="A50" s="82"/>
      <c r="C50" s="115"/>
      <c r="D50" s="72"/>
      <c r="E50" s="84"/>
      <c r="F50" s="84"/>
    </row>
    <row r="51" spans="1:6" x14ac:dyDescent="0.3">
      <c r="A51" s="82"/>
      <c r="C51" s="115"/>
      <c r="D51" s="72"/>
      <c r="E51" s="84"/>
      <c r="F51" s="84"/>
    </row>
    <row r="52" spans="1:6" x14ac:dyDescent="0.3">
      <c r="A52" s="82"/>
      <c r="C52" s="115"/>
      <c r="D52" s="72"/>
      <c r="E52" s="84"/>
      <c r="F52" s="84"/>
    </row>
    <row r="53" spans="1:6" x14ac:dyDescent="0.3">
      <c r="A53" s="82"/>
      <c r="C53" s="115"/>
      <c r="D53" s="72"/>
      <c r="E53" s="84"/>
      <c r="F53" s="84"/>
    </row>
    <row r="54" spans="1:6" x14ac:dyDescent="0.3">
      <c r="A54" s="82"/>
      <c r="C54" s="115"/>
      <c r="D54" s="72"/>
      <c r="E54" s="84"/>
      <c r="F54" s="84"/>
    </row>
    <row r="55" spans="1:6" x14ac:dyDescent="0.3">
      <c r="A55" s="82"/>
      <c r="C55" s="115"/>
      <c r="D55" s="72"/>
      <c r="E55" s="84"/>
      <c r="F55" s="84"/>
    </row>
    <row r="56" spans="1:6" x14ac:dyDescent="0.3">
      <c r="A56" s="82"/>
      <c r="C56" s="115"/>
      <c r="D56" s="72"/>
      <c r="E56" s="84"/>
      <c r="F56" s="84"/>
    </row>
    <row r="57" spans="1:6" x14ac:dyDescent="0.3">
      <c r="A57" s="82"/>
      <c r="C57" s="115"/>
      <c r="D57" s="72"/>
      <c r="E57" s="84"/>
      <c r="F57" s="84"/>
    </row>
    <row r="58" spans="1:6" x14ac:dyDescent="0.3">
      <c r="A58" s="82"/>
      <c r="C58" s="115"/>
      <c r="D58" s="72"/>
      <c r="E58" s="84"/>
      <c r="F58" s="84"/>
    </row>
    <row r="59" spans="1:6" x14ac:dyDescent="0.3">
      <c r="A59" s="82"/>
      <c r="C59" s="115"/>
      <c r="D59" s="72"/>
      <c r="E59" s="84"/>
      <c r="F59" s="84"/>
    </row>
    <row r="60" spans="1:6" x14ac:dyDescent="0.3">
      <c r="A60" s="82"/>
      <c r="C60" s="115"/>
      <c r="D60" s="72"/>
      <c r="E60" s="84"/>
      <c r="F60" s="84"/>
    </row>
    <row r="61" spans="1:6" x14ac:dyDescent="0.3">
      <c r="A61" s="82"/>
      <c r="C61" s="115"/>
      <c r="D61" s="72"/>
      <c r="E61" s="84"/>
      <c r="F61" s="84"/>
    </row>
    <row r="62" spans="1:6" x14ac:dyDescent="0.3">
      <c r="A62" s="82"/>
      <c r="C62" s="115"/>
      <c r="D62" s="72"/>
      <c r="E62" s="84"/>
      <c r="F62" s="84"/>
    </row>
    <row r="63" spans="1:6" x14ac:dyDescent="0.3">
      <c r="A63" s="82"/>
      <c r="C63" s="115"/>
      <c r="D63" s="72"/>
      <c r="E63" s="84"/>
      <c r="F63" s="84"/>
    </row>
    <row r="64" spans="1:6" x14ac:dyDescent="0.3">
      <c r="A64" s="82"/>
      <c r="C64" s="115"/>
      <c r="D64" s="72"/>
      <c r="E64" s="84"/>
      <c r="F64" s="84"/>
    </row>
    <row r="65" spans="1:6" x14ac:dyDescent="0.3">
      <c r="A65" s="243" t="s">
        <v>460</v>
      </c>
      <c r="B65" s="243"/>
      <c r="C65" s="243"/>
      <c r="D65" s="243"/>
      <c r="E65" s="243"/>
      <c r="F65" s="99">
        <f>SUM(F8:F59)</f>
        <v>0</v>
      </c>
    </row>
    <row r="66" spans="1:6" x14ac:dyDescent="0.3">
      <c r="A66" s="82"/>
      <c r="D66" s="133"/>
      <c r="E66" s="134"/>
      <c r="F66" s="134"/>
    </row>
    <row r="67" spans="1:6" x14ac:dyDescent="0.3">
      <c r="A67" s="82"/>
    </row>
    <row r="68" spans="1:6" x14ac:dyDescent="0.3">
      <c r="A68" s="82"/>
    </row>
    <row r="69" spans="1:6" x14ac:dyDescent="0.3">
      <c r="A69" s="82"/>
    </row>
    <row r="70" spans="1:6" x14ac:dyDescent="0.3">
      <c r="A70" s="82"/>
    </row>
    <row r="71" spans="1:6" x14ac:dyDescent="0.3">
      <c r="A71" s="82"/>
    </row>
  </sheetData>
  <mergeCells count="1">
    <mergeCell ref="A65:E65"/>
  </mergeCells>
  <pageMargins left="0.70866141732283472" right="0.70866141732283472" top="0.74803149606299213" bottom="0.74803149606299213" header="0.31496062992125984" footer="0.31496062992125984"/>
  <pageSetup scale="70"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42"/>
  <sheetViews>
    <sheetView view="pageBreakPreview" zoomScale="85" zoomScaleNormal="100" zoomScaleSheetLayoutView="85" workbookViewId="0">
      <pane ySplit="2" topLeftCell="A158" activePane="bottomLeft" state="frozen"/>
      <selection pane="bottomLeft" activeCell="E169" sqref="E169:E199"/>
    </sheetView>
  </sheetViews>
  <sheetFormatPr defaultRowHeight="14.4" x14ac:dyDescent="0.3"/>
  <cols>
    <col min="1" max="1" width="10.6640625" style="142" customWidth="1"/>
    <col min="2" max="2" width="60.88671875" style="138" customWidth="1"/>
    <col min="3" max="3" width="10.6640625" style="139" customWidth="1"/>
    <col min="4" max="4" width="12.6640625" style="140" customWidth="1"/>
    <col min="5" max="5" width="12.6640625" style="141" customWidth="1"/>
    <col min="6" max="6" width="16.88671875" style="141" customWidth="1"/>
  </cols>
  <sheetData>
    <row r="1" spans="1:6" s="3" customFormat="1" x14ac:dyDescent="0.3">
      <c r="A1" s="50" t="s">
        <v>0</v>
      </c>
      <c r="B1" s="89" t="s">
        <v>1</v>
      </c>
      <c r="C1" s="52" t="s">
        <v>2</v>
      </c>
      <c r="D1" s="53" t="s">
        <v>3</v>
      </c>
      <c r="E1" s="54" t="s">
        <v>4</v>
      </c>
      <c r="F1" s="54" t="s">
        <v>5</v>
      </c>
    </row>
    <row r="2" spans="1:6" x14ac:dyDescent="0.3">
      <c r="A2" s="55"/>
      <c r="B2" s="129"/>
      <c r="C2" s="216"/>
      <c r="D2" s="130"/>
      <c r="E2" s="131"/>
      <c r="F2" s="131"/>
    </row>
    <row r="3" spans="1:6" x14ac:dyDescent="0.3">
      <c r="A3" s="95"/>
      <c r="B3" s="35"/>
      <c r="C3" s="67"/>
      <c r="D3" s="70"/>
      <c r="E3" s="68"/>
      <c r="F3" s="68"/>
    </row>
    <row r="4" spans="1:6" x14ac:dyDescent="0.3">
      <c r="A4" s="95"/>
      <c r="B4" s="83" t="s">
        <v>908</v>
      </c>
      <c r="C4" s="67"/>
      <c r="D4" s="67"/>
      <c r="E4" s="68"/>
      <c r="F4" s="68"/>
    </row>
    <row r="5" spans="1:6" x14ac:dyDescent="0.3">
      <c r="A5" s="95"/>
      <c r="B5" s="35"/>
      <c r="C5" s="67"/>
      <c r="D5" s="70"/>
      <c r="E5" s="68"/>
      <c r="F5" s="68"/>
    </row>
    <row r="6" spans="1:6" x14ac:dyDescent="0.3">
      <c r="A6" s="95">
        <v>12</v>
      </c>
      <c r="B6" s="83" t="s">
        <v>175</v>
      </c>
      <c r="C6" s="67"/>
      <c r="D6" s="67"/>
      <c r="E6" s="68"/>
      <c r="F6" s="68"/>
    </row>
    <row r="7" spans="1:6" x14ac:dyDescent="0.3">
      <c r="A7" s="95"/>
      <c r="B7" s="35"/>
      <c r="C7" s="67"/>
      <c r="D7" s="70"/>
      <c r="E7" s="68"/>
      <c r="F7" s="68"/>
    </row>
    <row r="8" spans="1:6" ht="27" x14ac:dyDescent="0.3">
      <c r="A8" s="95"/>
      <c r="B8" s="35" t="s">
        <v>813</v>
      </c>
      <c r="C8" s="67"/>
      <c r="D8" s="67"/>
      <c r="E8" s="68"/>
      <c r="F8" s="68"/>
    </row>
    <row r="9" spans="1:6" x14ac:dyDescent="0.3">
      <c r="A9" s="95"/>
      <c r="B9" s="35"/>
      <c r="C9" s="67"/>
      <c r="D9" s="70"/>
      <c r="E9" s="68"/>
      <c r="F9" s="68"/>
    </row>
    <row r="10" spans="1:6" x14ac:dyDescent="0.3">
      <c r="A10" s="95"/>
      <c r="B10" s="83" t="s">
        <v>10</v>
      </c>
      <c r="C10" s="67"/>
      <c r="D10" s="67"/>
      <c r="E10" s="68"/>
      <c r="F10" s="68"/>
    </row>
    <row r="11" spans="1:6" x14ac:dyDescent="0.3">
      <c r="A11" s="95"/>
      <c r="B11" s="35"/>
      <c r="C11" s="67"/>
      <c r="D11" s="70"/>
      <c r="E11" s="68"/>
      <c r="F11" s="68"/>
    </row>
    <row r="12" spans="1:6" x14ac:dyDescent="0.3">
      <c r="A12" s="95"/>
      <c r="B12" s="34" t="s">
        <v>819</v>
      </c>
      <c r="C12" s="67"/>
      <c r="D12" s="67"/>
      <c r="E12" s="68"/>
      <c r="F12" s="68"/>
    </row>
    <row r="13" spans="1:6" x14ac:dyDescent="0.3">
      <c r="A13" s="95"/>
      <c r="B13" s="35"/>
      <c r="C13" s="67"/>
      <c r="D13" s="70"/>
      <c r="E13" s="68"/>
      <c r="F13" s="68"/>
    </row>
    <row r="14" spans="1:6" x14ac:dyDescent="0.3">
      <c r="A14" s="95"/>
      <c r="B14" s="35" t="s">
        <v>176</v>
      </c>
      <c r="C14" s="67"/>
      <c r="D14" s="67"/>
      <c r="E14" s="68"/>
      <c r="F14" s="68"/>
    </row>
    <row r="15" spans="1:6" x14ac:dyDescent="0.3">
      <c r="A15" s="95"/>
      <c r="B15" s="35"/>
      <c r="C15" s="67"/>
      <c r="D15" s="70"/>
      <c r="E15" s="68"/>
      <c r="F15" s="68"/>
    </row>
    <row r="16" spans="1:6" x14ac:dyDescent="0.3">
      <c r="A16" s="95"/>
      <c r="B16" s="34" t="s">
        <v>820</v>
      </c>
      <c r="C16" s="67"/>
      <c r="D16" s="67"/>
      <c r="E16" s="68"/>
      <c r="F16" s="68"/>
    </row>
    <row r="17" spans="1:6" x14ac:dyDescent="0.3">
      <c r="A17" s="95"/>
      <c r="B17" s="35"/>
      <c r="C17" s="67"/>
      <c r="D17" s="70"/>
      <c r="E17" s="68"/>
      <c r="F17" s="68"/>
    </row>
    <row r="18" spans="1:6" x14ac:dyDescent="0.3">
      <c r="A18" s="95"/>
      <c r="B18" s="35" t="s">
        <v>177</v>
      </c>
      <c r="C18" s="67"/>
      <c r="D18" s="67"/>
      <c r="E18" s="68"/>
      <c r="F18" s="68"/>
    </row>
    <row r="19" spans="1:6" x14ac:dyDescent="0.3">
      <c r="A19" s="95"/>
      <c r="B19" s="35"/>
      <c r="C19" s="67"/>
      <c r="D19" s="70"/>
      <c r="E19" s="68"/>
      <c r="F19" s="68"/>
    </row>
    <row r="20" spans="1:6" ht="27" x14ac:dyDescent="0.3">
      <c r="A20" s="95"/>
      <c r="B20" s="35" t="s">
        <v>821</v>
      </c>
      <c r="C20" s="67"/>
      <c r="D20" s="67"/>
      <c r="E20" s="68"/>
      <c r="F20" s="68"/>
    </row>
    <row r="21" spans="1:6" x14ac:dyDescent="0.3">
      <c r="A21" s="95"/>
      <c r="B21" s="35"/>
      <c r="C21" s="67"/>
      <c r="D21" s="70"/>
      <c r="E21" s="68"/>
      <c r="F21" s="68"/>
    </row>
    <row r="22" spans="1:6" ht="40.200000000000003" x14ac:dyDescent="0.3">
      <c r="A22" s="95"/>
      <c r="B22" s="35" t="s">
        <v>822</v>
      </c>
      <c r="C22" s="67"/>
      <c r="D22" s="67"/>
      <c r="E22" s="68"/>
      <c r="F22" s="68"/>
    </row>
    <row r="23" spans="1:6" x14ac:dyDescent="0.3">
      <c r="A23" s="95"/>
      <c r="B23" s="35"/>
      <c r="C23" s="67"/>
      <c r="D23" s="70"/>
      <c r="E23" s="68"/>
      <c r="F23" s="68"/>
    </row>
    <row r="24" spans="1:6" x14ac:dyDescent="0.3">
      <c r="A24" s="95"/>
      <c r="B24" s="34" t="s">
        <v>178</v>
      </c>
      <c r="C24" s="67"/>
      <c r="D24" s="67"/>
      <c r="E24" s="68"/>
      <c r="F24" s="68"/>
    </row>
    <row r="25" spans="1:6" x14ac:dyDescent="0.3">
      <c r="A25" s="95"/>
      <c r="B25" s="35"/>
      <c r="C25" s="67"/>
      <c r="D25" s="70"/>
      <c r="E25" s="68"/>
      <c r="F25" s="68"/>
    </row>
    <row r="26" spans="1:6" ht="122.25" customHeight="1" x14ac:dyDescent="0.3">
      <c r="A26" s="95"/>
      <c r="B26" s="35" t="s">
        <v>823</v>
      </c>
      <c r="C26" s="67"/>
      <c r="D26" s="67"/>
      <c r="E26" s="68"/>
      <c r="F26" s="68"/>
    </row>
    <row r="27" spans="1:6" x14ac:dyDescent="0.3">
      <c r="A27" s="95"/>
      <c r="B27" s="35"/>
      <c r="C27" s="67"/>
      <c r="D27" s="70"/>
      <c r="E27" s="68"/>
      <c r="F27" s="68"/>
    </row>
    <row r="28" spans="1:6" x14ac:dyDescent="0.3">
      <c r="A28" s="95"/>
      <c r="B28" s="34" t="s">
        <v>179</v>
      </c>
      <c r="C28" s="67"/>
      <c r="D28" s="67"/>
      <c r="E28" s="68"/>
      <c r="F28" s="68"/>
    </row>
    <row r="29" spans="1:6" x14ac:dyDescent="0.3">
      <c r="A29" s="95"/>
      <c r="B29" s="35"/>
      <c r="C29" s="67"/>
      <c r="D29" s="70"/>
      <c r="E29" s="68"/>
      <c r="F29" s="68"/>
    </row>
    <row r="30" spans="1:6" ht="40.200000000000003" x14ac:dyDescent="0.3">
      <c r="A30" s="95"/>
      <c r="B30" s="35" t="s">
        <v>180</v>
      </c>
      <c r="C30" s="67"/>
      <c r="D30" s="67"/>
      <c r="E30" s="68"/>
      <c r="F30" s="68"/>
    </row>
    <row r="31" spans="1:6" x14ac:dyDescent="0.3">
      <c r="A31" s="95"/>
      <c r="B31" s="35"/>
      <c r="C31" s="67"/>
      <c r="D31" s="70"/>
      <c r="E31" s="68"/>
      <c r="F31" s="68"/>
    </row>
    <row r="32" spans="1:6" x14ac:dyDescent="0.3">
      <c r="A32" s="95"/>
      <c r="B32" s="34" t="s">
        <v>181</v>
      </c>
      <c r="C32" s="67"/>
      <c r="D32" s="67"/>
      <c r="E32" s="68"/>
      <c r="F32" s="68"/>
    </row>
    <row r="33" spans="1:6" x14ac:dyDescent="0.3">
      <c r="A33" s="95"/>
      <c r="B33" s="35"/>
      <c r="C33" s="67"/>
      <c r="D33" s="70"/>
      <c r="E33" s="68"/>
      <c r="F33" s="68"/>
    </row>
    <row r="34" spans="1:6" ht="108" customHeight="1" x14ac:dyDescent="0.3">
      <c r="A34" s="95"/>
      <c r="B34" s="35" t="s">
        <v>182</v>
      </c>
      <c r="C34" s="67"/>
      <c r="D34" s="67"/>
      <c r="E34" s="68"/>
      <c r="F34" s="68"/>
    </row>
    <row r="35" spans="1:6" x14ac:dyDescent="0.3">
      <c r="A35" s="95"/>
      <c r="B35" s="35"/>
      <c r="C35" s="67"/>
      <c r="D35" s="70"/>
      <c r="E35" s="68"/>
      <c r="F35" s="68"/>
    </row>
    <row r="36" spans="1:6" x14ac:dyDescent="0.3">
      <c r="A36" s="95"/>
      <c r="B36" s="34" t="s">
        <v>183</v>
      </c>
      <c r="C36" s="67"/>
      <c r="D36" s="67"/>
      <c r="E36" s="68"/>
      <c r="F36" s="68"/>
    </row>
    <row r="37" spans="1:6" x14ac:dyDescent="0.3">
      <c r="A37" s="95"/>
      <c r="B37" s="35"/>
      <c r="C37" s="67"/>
      <c r="D37" s="70"/>
      <c r="E37" s="68"/>
      <c r="F37" s="68"/>
    </row>
    <row r="38" spans="1:6" ht="27" x14ac:dyDescent="0.3">
      <c r="A38" s="95"/>
      <c r="B38" s="35" t="s">
        <v>184</v>
      </c>
      <c r="C38" s="67"/>
      <c r="D38" s="67"/>
      <c r="E38" s="68"/>
      <c r="F38" s="68"/>
    </row>
    <row r="39" spans="1:6" x14ac:dyDescent="0.3">
      <c r="A39" s="95"/>
      <c r="B39" s="35"/>
      <c r="C39" s="67"/>
      <c r="D39" s="70"/>
      <c r="E39" s="68"/>
      <c r="F39" s="68"/>
    </row>
    <row r="40" spans="1:6" x14ac:dyDescent="0.3">
      <c r="A40" s="95"/>
      <c r="B40" s="34" t="s">
        <v>185</v>
      </c>
      <c r="C40" s="67"/>
      <c r="D40" s="67"/>
      <c r="E40" s="68"/>
      <c r="F40" s="68"/>
    </row>
    <row r="41" spans="1:6" x14ac:dyDescent="0.3">
      <c r="A41" s="95"/>
      <c r="B41" s="35"/>
      <c r="C41" s="67"/>
      <c r="D41" s="70"/>
      <c r="E41" s="68"/>
      <c r="F41" s="68"/>
    </row>
    <row r="42" spans="1:6" ht="40.200000000000003" x14ac:dyDescent="0.3">
      <c r="A42" s="95"/>
      <c r="B42" s="35" t="s">
        <v>186</v>
      </c>
      <c r="C42" s="67"/>
      <c r="D42" s="67"/>
      <c r="E42" s="68"/>
      <c r="F42" s="68"/>
    </row>
    <row r="43" spans="1:6" x14ac:dyDescent="0.3">
      <c r="A43" s="95"/>
      <c r="B43" s="35"/>
      <c r="C43" s="67"/>
      <c r="D43" s="70"/>
      <c r="E43" s="68"/>
      <c r="F43" s="68"/>
    </row>
    <row r="44" spans="1:6" x14ac:dyDescent="0.3">
      <c r="A44" s="95"/>
      <c r="B44" s="34" t="s">
        <v>187</v>
      </c>
      <c r="C44" s="67"/>
      <c r="D44" s="67"/>
      <c r="E44" s="68"/>
      <c r="F44" s="68"/>
    </row>
    <row r="45" spans="1:6" x14ac:dyDescent="0.3">
      <c r="A45" s="95"/>
      <c r="B45" s="35"/>
      <c r="C45" s="67"/>
      <c r="D45" s="70"/>
      <c r="E45" s="68"/>
      <c r="F45" s="68"/>
    </row>
    <row r="46" spans="1:6" ht="27" x14ac:dyDescent="0.3">
      <c r="A46" s="95"/>
      <c r="B46" s="35" t="s">
        <v>188</v>
      </c>
      <c r="C46" s="67"/>
      <c r="D46" s="67"/>
      <c r="E46" s="68"/>
      <c r="F46" s="68"/>
    </row>
    <row r="47" spans="1:6" x14ac:dyDescent="0.3">
      <c r="A47" s="95"/>
      <c r="B47" s="35"/>
      <c r="C47" s="67"/>
      <c r="D47" s="67"/>
      <c r="E47" s="68"/>
      <c r="F47" s="68"/>
    </row>
    <row r="48" spans="1:6" x14ac:dyDescent="0.3">
      <c r="A48" s="21"/>
      <c r="B48" s="22"/>
      <c r="C48" s="23"/>
      <c r="D48" s="24"/>
      <c r="E48" s="25" t="s">
        <v>506</v>
      </c>
      <c r="F48" s="203">
        <v>0</v>
      </c>
    </row>
    <row r="49" spans="1:6" x14ac:dyDescent="0.3">
      <c r="A49" s="21"/>
      <c r="B49" s="22"/>
      <c r="C49" s="23"/>
      <c r="D49" s="24"/>
      <c r="E49" s="25" t="s">
        <v>507</v>
      </c>
      <c r="F49" s="203">
        <v>0</v>
      </c>
    </row>
    <row r="50" spans="1:6" x14ac:dyDescent="0.3">
      <c r="A50" s="95"/>
      <c r="B50" s="35"/>
      <c r="C50" s="67"/>
      <c r="D50" s="70"/>
      <c r="E50" s="68"/>
      <c r="F50" s="68"/>
    </row>
    <row r="51" spans="1:6" x14ac:dyDescent="0.3">
      <c r="A51" s="95"/>
      <c r="B51" s="35" t="s">
        <v>189</v>
      </c>
      <c r="C51" s="67"/>
      <c r="D51" s="67"/>
      <c r="E51" s="68"/>
      <c r="F51" s="68"/>
    </row>
    <row r="52" spans="1:6" x14ac:dyDescent="0.3">
      <c r="A52" s="95"/>
      <c r="B52" s="35"/>
      <c r="C52" s="67"/>
      <c r="D52" s="70"/>
      <c r="E52" s="68"/>
      <c r="F52" s="68"/>
    </row>
    <row r="53" spans="1:6" x14ac:dyDescent="0.3">
      <c r="A53" s="95"/>
      <c r="B53" s="34" t="s">
        <v>190</v>
      </c>
      <c r="C53" s="67"/>
      <c r="D53" s="67"/>
      <c r="E53" s="68"/>
      <c r="F53" s="68"/>
    </row>
    <row r="54" spans="1:6" x14ac:dyDescent="0.3">
      <c r="A54" s="95"/>
      <c r="B54" s="35"/>
      <c r="C54" s="67"/>
      <c r="D54" s="70"/>
      <c r="E54" s="68"/>
      <c r="F54" s="68"/>
    </row>
    <row r="55" spans="1:6" ht="27" x14ac:dyDescent="0.3">
      <c r="A55" s="95"/>
      <c r="B55" s="35" t="s">
        <v>191</v>
      </c>
      <c r="C55" s="67"/>
      <c r="D55" s="67"/>
      <c r="E55" s="68"/>
      <c r="F55" s="68"/>
    </row>
    <row r="56" spans="1:6" ht="123" customHeight="1" x14ac:dyDescent="0.3">
      <c r="A56" s="95"/>
      <c r="B56" s="35" t="s">
        <v>834</v>
      </c>
      <c r="C56" s="67"/>
      <c r="D56" s="67"/>
      <c r="E56" s="68"/>
      <c r="F56" s="68"/>
    </row>
    <row r="57" spans="1:6" x14ac:dyDescent="0.3">
      <c r="A57" s="95"/>
      <c r="B57" s="35"/>
      <c r="C57" s="67"/>
      <c r="D57" s="70"/>
      <c r="E57" s="68"/>
      <c r="F57" s="68"/>
    </row>
    <row r="58" spans="1:6" x14ac:dyDescent="0.3">
      <c r="A58" s="95"/>
      <c r="B58" s="34" t="s">
        <v>192</v>
      </c>
      <c r="C58" s="67"/>
      <c r="D58" s="67"/>
      <c r="E58" s="68"/>
      <c r="F58" s="68"/>
    </row>
    <row r="59" spans="1:6" x14ac:dyDescent="0.3">
      <c r="A59" s="95"/>
      <c r="B59" s="35"/>
      <c r="C59" s="67"/>
      <c r="D59" s="70"/>
      <c r="E59" s="68"/>
      <c r="F59" s="68"/>
    </row>
    <row r="60" spans="1:6" ht="27" x14ac:dyDescent="0.3">
      <c r="A60" s="95"/>
      <c r="B60" s="35" t="s">
        <v>193</v>
      </c>
      <c r="C60" s="67"/>
      <c r="D60" s="67"/>
      <c r="E60" s="68"/>
      <c r="F60" s="68"/>
    </row>
    <row r="61" spans="1:6" x14ac:dyDescent="0.3">
      <c r="A61" s="95"/>
      <c r="B61" s="35"/>
      <c r="C61" s="67"/>
      <c r="D61" s="70"/>
      <c r="E61" s="68"/>
      <c r="F61" s="68"/>
    </row>
    <row r="62" spans="1:6" x14ac:dyDescent="0.3">
      <c r="A62" s="95"/>
      <c r="B62" s="34" t="s">
        <v>194</v>
      </c>
      <c r="C62" s="67"/>
      <c r="D62" s="67"/>
      <c r="E62" s="68"/>
      <c r="F62" s="68"/>
    </row>
    <row r="63" spans="1:6" x14ac:dyDescent="0.3">
      <c r="A63" s="95"/>
      <c r="B63" s="35"/>
      <c r="C63" s="67"/>
      <c r="D63" s="70"/>
      <c r="E63" s="68"/>
      <c r="F63" s="68"/>
    </row>
    <row r="64" spans="1:6" ht="27" x14ac:dyDescent="0.3">
      <c r="A64" s="95"/>
      <c r="B64" s="35" t="s">
        <v>195</v>
      </c>
      <c r="C64" s="67"/>
      <c r="D64" s="67"/>
      <c r="E64" s="68"/>
      <c r="F64" s="68"/>
    </row>
    <row r="65" spans="1:6" x14ac:dyDescent="0.3">
      <c r="A65" s="95"/>
      <c r="B65" s="35"/>
      <c r="C65" s="67"/>
      <c r="D65" s="70"/>
      <c r="E65" s="68"/>
      <c r="F65" s="68"/>
    </row>
    <row r="66" spans="1:6" x14ac:dyDescent="0.3">
      <c r="A66" s="95"/>
      <c r="B66" s="34" t="s">
        <v>196</v>
      </c>
      <c r="C66" s="67"/>
      <c r="D66" s="67"/>
      <c r="E66" s="68"/>
      <c r="F66" s="68"/>
    </row>
    <row r="67" spans="1:6" x14ac:dyDescent="0.3">
      <c r="A67" s="95"/>
      <c r="B67" s="35"/>
      <c r="C67" s="67"/>
      <c r="D67" s="70"/>
      <c r="E67" s="68"/>
      <c r="F67" s="68"/>
    </row>
    <row r="68" spans="1:6" ht="27" x14ac:dyDescent="0.3">
      <c r="A68" s="95"/>
      <c r="B68" s="35" t="s">
        <v>197</v>
      </c>
      <c r="C68" s="67"/>
      <c r="D68" s="67"/>
      <c r="E68" s="68"/>
      <c r="F68" s="68"/>
    </row>
    <row r="69" spans="1:6" x14ac:dyDescent="0.3">
      <c r="A69" s="95"/>
      <c r="B69" s="35"/>
      <c r="C69" s="67"/>
      <c r="D69" s="70"/>
      <c r="E69" s="68"/>
      <c r="F69" s="68"/>
    </row>
    <row r="70" spans="1:6" x14ac:dyDescent="0.3">
      <c r="A70" s="95"/>
      <c r="B70" s="34" t="s">
        <v>198</v>
      </c>
      <c r="C70" s="67"/>
      <c r="D70" s="67"/>
      <c r="E70" s="68"/>
      <c r="F70" s="68"/>
    </row>
    <row r="71" spans="1:6" x14ac:dyDescent="0.3">
      <c r="A71" s="95"/>
      <c r="B71" s="35"/>
      <c r="C71" s="67"/>
      <c r="D71" s="70"/>
      <c r="E71" s="68"/>
      <c r="F71" s="68"/>
    </row>
    <row r="72" spans="1:6" ht="40.200000000000003" x14ac:dyDescent="0.3">
      <c r="A72" s="95"/>
      <c r="B72" s="35" t="s">
        <v>199</v>
      </c>
      <c r="C72" s="67"/>
      <c r="D72" s="67"/>
      <c r="E72" s="68"/>
      <c r="F72" s="68"/>
    </row>
    <row r="73" spans="1:6" x14ac:dyDescent="0.3">
      <c r="A73" s="95"/>
      <c r="B73" s="35"/>
      <c r="C73" s="67"/>
      <c r="D73" s="70"/>
      <c r="E73" s="68"/>
      <c r="F73" s="68"/>
    </row>
    <row r="74" spans="1:6" ht="40.200000000000003" x14ac:dyDescent="0.3">
      <c r="A74" s="95"/>
      <c r="B74" s="35" t="s">
        <v>200</v>
      </c>
      <c r="C74" s="67"/>
      <c r="D74" s="67"/>
      <c r="E74" s="68"/>
      <c r="F74" s="68"/>
    </row>
    <row r="75" spans="1:6" x14ac:dyDescent="0.3">
      <c r="A75" s="95"/>
      <c r="B75" s="35"/>
      <c r="C75" s="67"/>
      <c r="D75" s="70"/>
      <c r="E75" s="68"/>
      <c r="F75" s="68"/>
    </row>
    <row r="76" spans="1:6" ht="27" x14ac:dyDescent="0.3">
      <c r="A76" s="95"/>
      <c r="B76" s="35" t="s">
        <v>201</v>
      </c>
      <c r="C76" s="67"/>
      <c r="D76" s="67"/>
      <c r="E76" s="68"/>
      <c r="F76" s="68"/>
    </row>
    <row r="77" spans="1:6" x14ac:dyDescent="0.3">
      <c r="A77" s="95"/>
      <c r="B77" s="35"/>
      <c r="C77" s="67"/>
      <c r="D77" s="70"/>
      <c r="E77" s="68"/>
      <c r="F77" s="68"/>
    </row>
    <row r="78" spans="1:6" x14ac:dyDescent="0.3">
      <c r="A78" s="95">
        <v>12.1</v>
      </c>
      <c r="B78" s="83" t="s">
        <v>202</v>
      </c>
      <c r="C78" s="67"/>
      <c r="D78" s="67"/>
      <c r="E78" s="68"/>
      <c r="F78" s="68"/>
    </row>
    <row r="79" spans="1:6" ht="15" customHeight="1" x14ac:dyDescent="0.3">
      <c r="A79" s="15"/>
      <c r="B79" s="15"/>
      <c r="C79" s="20"/>
      <c r="D79" s="18"/>
      <c r="E79" s="143"/>
      <c r="F79" s="15"/>
    </row>
    <row r="80" spans="1:6" ht="15" customHeight="1" x14ac:dyDescent="0.3">
      <c r="A80" s="95"/>
      <c r="B80" s="34" t="s">
        <v>762</v>
      </c>
      <c r="C80" s="67"/>
      <c r="D80" s="67"/>
      <c r="E80" s="68"/>
      <c r="F80" s="68"/>
    </row>
    <row r="81" spans="1:6" x14ac:dyDescent="0.3">
      <c r="A81" s="95"/>
      <c r="B81" s="35"/>
      <c r="C81" s="67"/>
      <c r="D81" s="70"/>
      <c r="E81" s="68"/>
      <c r="F81" s="68"/>
    </row>
    <row r="82" spans="1:6" x14ac:dyDescent="0.3">
      <c r="A82" s="95" t="s">
        <v>400</v>
      </c>
      <c r="B82" s="35" t="s">
        <v>761</v>
      </c>
      <c r="C82" s="71" t="s">
        <v>59</v>
      </c>
      <c r="D82" s="72">
        <v>190.96</v>
      </c>
      <c r="E82" s="84"/>
      <c r="F82" s="84">
        <f t="shared" ref="F82:F99" si="0">E82*D82</f>
        <v>0</v>
      </c>
    </row>
    <row r="83" spans="1:6" x14ac:dyDescent="0.3">
      <c r="A83" s="95"/>
      <c r="B83" s="35"/>
      <c r="C83" s="71"/>
      <c r="D83" s="72"/>
      <c r="E83" s="84"/>
      <c r="F83" s="84">
        <f t="shared" si="0"/>
        <v>0</v>
      </c>
    </row>
    <row r="84" spans="1:6" x14ac:dyDescent="0.3">
      <c r="A84" s="95" t="s">
        <v>401</v>
      </c>
      <c r="B84" s="35" t="s">
        <v>203</v>
      </c>
      <c r="C84" s="71" t="s">
        <v>16</v>
      </c>
      <c r="D84" s="72">
        <v>24</v>
      </c>
      <c r="E84" s="84"/>
      <c r="F84" s="84">
        <f t="shared" si="0"/>
        <v>0</v>
      </c>
    </row>
    <row r="85" spans="1:6" x14ac:dyDescent="0.3">
      <c r="A85" s="95"/>
      <c r="B85" s="35"/>
      <c r="C85" s="71"/>
      <c r="D85" s="72"/>
      <c r="E85" s="84"/>
      <c r="F85" s="84">
        <f t="shared" si="0"/>
        <v>0</v>
      </c>
    </row>
    <row r="86" spans="1:6" x14ac:dyDescent="0.3">
      <c r="A86" s="95" t="s">
        <v>402</v>
      </c>
      <c r="B86" s="35" t="s">
        <v>204</v>
      </c>
      <c r="C86" s="71" t="s">
        <v>16</v>
      </c>
      <c r="D86" s="72">
        <v>12</v>
      </c>
      <c r="E86" s="84"/>
      <c r="F86" s="84">
        <f t="shared" si="0"/>
        <v>0</v>
      </c>
    </row>
    <row r="87" spans="1:6" x14ac:dyDescent="0.3">
      <c r="A87" s="95"/>
      <c r="B87" s="35"/>
      <c r="C87" s="71"/>
      <c r="D87" s="72"/>
      <c r="E87" s="84"/>
      <c r="F87" s="84">
        <f t="shared" si="0"/>
        <v>0</v>
      </c>
    </row>
    <row r="88" spans="1:6" x14ac:dyDescent="0.3">
      <c r="A88" s="95" t="s">
        <v>403</v>
      </c>
      <c r="B88" s="35" t="s">
        <v>205</v>
      </c>
      <c r="C88" s="71" t="s">
        <v>59</v>
      </c>
      <c r="D88" s="72">
        <v>40</v>
      </c>
      <c r="E88" s="84"/>
      <c r="F88" s="84">
        <f t="shared" si="0"/>
        <v>0</v>
      </c>
    </row>
    <row r="89" spans="1:6" x14ac:dyDescent="0.3">
      <c r="A89" s="95"/>
      <c r="B89" s="35"/>
      <c r="C89" s="71"/>
      <c r="D89" s="72"/>
      <c r="E89" s="84"/>
      <c r="F89" s="84">
        <f t="shared" si="0"/>
        <v>0</v>
      </c>
    </row>
    <row r="90" spans="1:6" x14ac:dyDescent="0.3">
      <c r="A90" s="95" t="s">
        <v>404</v>
      </c>
      <c r="B90" s="35" t="s">
        <v>206</v>
      </c>
      <c r="C90" s="71" t="s">
        <v>16</v>
      </c>
      <c r="D90" s="72">
        <v>22</v>
      </c>
      <c r="E90" s="84"/>
      <c r="F90" s="84">
        <f t="shared" si="0"/>
        <v>0</v>
      </c>
    </row>
    <row r="91" spans="1:6" x14ac:dyDescent="0.3">
      <c r="A91" s="95"/>
      <c r="B91" s="35"/>
      <c r="C91" s="71"/>
      <c r="D91" s="72"/>
      <c r="E91" s="84"/>
      <c r="F91" s="84">
        <f t="shared" si="0"/>
        <v>0</v>
      </c>
    </row>
    <row r="92" spans="1:6" ht="40.200000000000003" hidden="1" x14ac:dyDescent="0.3">
      <c r="A92" s="95"/>
      <c r="B92" s="34" t="s">
        <v>207</v>
      </c>
      <c r="C92" s="71"/>
      <c r="D92" s="71"/>
      <c r="E92" s="84"/>
      <c r="F92" s="84">
        <f t="shared" si="0"/>
        <v>0</v>
      </c>
    </row>
    <row r="93" spans="1:6" hidden="1" x14ac:dyDescent="0.3">
      <c r="A93" s="95"/>
      <c r="B93" s="35"/>
      <c r="C93" s="71"/>
      <c r="D93" s="72"/>
      <c r="E93" s="84"/>
      <c r="F93" s="84">
        <f t="shared" si="0"/>
        <v>0</v>
      </c>
    </row>
    <row r="94" spans="1:6" hidden="1" x14ac:dyDescent="0.3">
      <c r="A94" s="95" t="s">
        <v>405</v>
      </c>
      <c r="B94" s="35" t="s">
        <v>208</v>
      </c>
      <c r="C94" s="71" t="s">
        <v>16</v>
      </c>
      <c r="D94" s="72">
        <v>0</v>
      </c>
      <c r="E94" s="84"/>
      <c r="F94" s="84">
        <f t="shared" si="0"/>
        <v>0</v>
      </c>
    </row>
    <row r="95" spans="1:6" hidden="1" x14ac:dyDescent="0.3">
      <c r="A95" s="95"/>
      <c r="B95" s="35"/>
      <c r="C95" s="71"/>
      <c r="D95" s="72"/>
      <c r="E95" s="84"/>
      <c r="F95" s="84">
        <f t="shared" si="0"/>
        <v>0</v>
      </c>
    </row>
    <row r="96" spans="1:6" hidden="1" x14ac:dyDescent="0.3">
      <c r="A96" s="95" t="s">
        <v>406</v>
      </c>
      <c r="B96" s="35" t="s">
        <v>209</v>
      </c>
      <c r="C96" s="71" t="s">
        <v>16</v>
      </c>
      <c r="D96" s="72">
        <v>0</v>
      </c>
      <c r="E96" s="84"/>
      <c r="F96" s="84">
        <f t="shared" si="0"/>
        <v>0</v>
      </c>
    </row>
    <row r="97" spans="1:6" hidden="1" x14ac:dyDescent="0.3">
      <c r="A97" s="95"/>
      <c r="B97" s="35"/>
      <c r="C97" s="71"/>
      <c r="D97" s="72"/>
      <c r="E97" s="84"/>
      <c r="F97" s="84">
        <f t="shared" si="0"/>
        <v>0</v>
      </c>
    </row>
    <row r="98" spans="1:6" hidden="1" x14ac:dyDescent="0.3">
      <c r="A98" s="95" t="s">
        <v>407</v>
      </c>
      <c r="B98" s="35" t="s">
        <v>210</v>
      </c>
      <c r="C98" s="71" t="s">
        <v>16</v>
      </c>
      <c r="D98" s="72">
        <v>0</v>
      </c>
      <c r="E98" s="84"/>
      <c r="F98" s="84">
        <f t="shared" si="0"/>
        <v>0</v>
      </c>
    </row>
    <row r="99" spans="1:6" x14ac:dyDescent="0.3">
      <c r="A99" s="95">
        <v>12.2</v>
      </c>
      <c r="B99" s="83" t="s">
        <v>211</v>
      </c>
      <c r="C99" s="71"/>
      <c r="D99" s="71"/>
      <c r="E99" s="84"/>
      <c r="F99" s="84">
        <f t="shared" si="0"/>
        <v>0</v>
      </c>
    </row>
    <row r="100" spans="1:6" ht="26.4" x14ac:dyDescent="0.3">
      <c r="A100" s="95"/>
      <c r="B100" s="122" t="s">
        <v>212</v>
      </c>
      <c r="C100" s="71"/>
      <c r="D100" s="71"/>
      <c r="E100" s="84"/>
      <c r="F100" s="84"/>
    </row>
    <row r="101" spans="1:6" x14ac:dyDescent="0.3">
      <c r="A101" s="95"/>
      <c r="B101" s="122"/>
      <c r="C101" s="71"/>
      <c r="D101" s="71"/>
      <c r="E101" s="84"/>
      <c r="F101" s="84"/>
    </row>
    <row r="102" spans="1:6" x14ac:dyDescent="0.3">
      <c r="A102" s="95"/>
      <c r="B102" s="34" t="s">
        <v>213</v>
      </c>
      <c r="C102" s="71"/>
      <c r="D102" s="71"/>
      <c r="E102" s="84"/>
      <c r="F102" s="84"/>
    </row>
    <row r="103" spans="1:6" x14ac:dyDescent="0.3">
      <c r="A103" s="95"/>
      <c r="B103" s="122"/>
      <c r="C103" s="71"/>
      <c r="D103" s="71"/>
      <c r="E103" s="84"/>
      <c r="F103" s="84"/>
    </row>
    <row r="104" spans="1:6" x14ac:dyDescent="0.3">
      <c r="A104" s="95"/>
      <c r="B104" s="35"/>
      <c r="C104" s="71"/>
      <c r="D104" s="72"/>
      <c r="E104" s="84"/>
      <c r="F104" s="84"/>
    </row>
    <row r="105" spans="1:6" x14ac:dyDescent="0.3">
      <c r="A105" s="21"/>
      <c r="B105" s="22"/>
      <c r="C105" s="23"/>
      <c r="D105" s="24"/>
      <c r="E105" s="25" t="s">
        <v>506</v>
      </c>
      <c r="F105" s="196">
        <f>SUM(F82:F102)</f>
        <v>0</v>
      </c>
    </row>
    <row r="106" spans="1:6" x14ac:dyDescent="0.3">
      <c r="A106" s="21"/>
      <c r="B106" s="22"/>
      <c r="C106" s="23"/>
      <c r="D106" s="24"/>
      <c r="E106" s="25" t="s">
        <v>507</v>
      </c>
      <c r="F106" s="196">
        <f>F105</f>
        <v>0</v>
      </c>
    </row>
    <row r="107" spans="1:6" x14ac:dyDescent="0.3">
      <c r="A107" s="95"/>
      <c r="B107" s="35"/>
      <c r="C107" s="71"/>
      <c r="D107" s="72"/>
      <c r="E107" s="84"/>
      <c r="F107" s="84"/>
    </row>
    <row r="108" spans="1:6" ht="40.200000000000003" x14ac:dyDescent="0.3">
      <c r="A108" s="95" t="s">
        <v>408</v>
      </c>
      <c r="B108" s="35" t="s">
        <v>742</v>
      </c>
      <c r="C108" s="71" t="s">
        <v>16</v>
      </c>
      <c r="D108" s="72">
        <v>12</v>
      </c>
      <c r="E108" s="84"/>
      <c r="F108" s="84">
        <f t="shared" ref="F108:F157" si="1">E108*D108</f>
        <v>0</v>
      </c>
    </row>
    <row r="109" spans="1:6" x14ac:dyDescent="0.3">
      <c r="A109" s="95"/>
      <c r="B109" s="35"/>
      <c r="C109" s="71"/>
      <c r="D109" s="72"/>
      <c r="E109" s="84"/>
      <c r="F109" s="84">
        <f t="shared" si="1"/>
        <v>0</v>
      </c>
    </row>
    <row r="110" spans="1:6" ht="27" x14ac:dyDescent="0.3">
      <c r="A110" s="95" t="s">
        <v>409</v>
      </c>
      <c r="B110" s="217" t="s">
        <v>787</v>
      </c>
      <c r="C110" s="71" t="s">
        <v>16</v>
      </c>
      <c r="D110" s="72">
        <v>13</v>
      </c>
      <c r="E110" s="84"/>
      <c r="F110" s="84">
        <f t="shared" si="1"/>
        <v>0</v>
      </c>
    </row>
    <row r="111" spans="1:6" x14ac:dyDescent="0.3">
      <c r="A111" s="95"/>
      <c r="B111" s="35"/>
      <c r="C111" s="71"/>
      <c r="D111" s="72"/>
      <c r="E111" s="84"/>
      <c r="F111" s="84">
        <f t="shared" si="1"/>
        <v>0</v>
      </c>
    </row>
    <row r="112" spans="1:6" ht="40.200000000000003" x14ac:dyDescent="0.3">
      <c r="A112" s="95" t="s">
        <v>410</v>
      </c>
      <c r="B112" s="35" t="s">
        <v>743</v>
      </c>
      <c r="C112" s="71" t="s">
        <v>16</v>
      </c>
      <c r="D112" s="72">
        <v>5</v>
      </c>
      <c r="E112" s="84"/>
      <c r="F112" s="84">
        <f t="shared" si="1"/>
        <v>0</v>
      </c>
    </row>
    <row r="113" spans="1:6" hidden="1" x14ac:dyDescent="0.3">
      <c r="A113" s="95"/>
      <c r="B113" s="34" t="s">
        <v>214</v>
      </c>
      <c r="C113" s="71"/>
      <c r="D113" s="71"/>
      <c r="E113" s="84"/>
      <c r="F113" s="84">
        <f t="shared" si="1"/>
        <v>0</v>
      </c>
    </row>
    <row r="114" spans="1:6" hidden="1" x14ac:dyDescent="0.3">
      <c r="A114" s="95"/>
      <c r="B114" s="35"/>
      <c r="C114" s="71"/>
      <c r="D114" s="72"/>
      <c r="E114" s="84"/>
      <c r="F114" s="84">
        <f t="shared" si="1"/>
        <v>0</v>
      </c>
    </row>
    <row r="115" spans="1:6" ht="40.200000000000003" hidden="1" x14ac:dyDescent="0.3">
      <c r="A115" s="95" t="s">
        <v>411</v>
      </c>
      <c r="B115" s="35" t="s">
        <v>215</v>
      </c>
      <c r="C115" s="71" t="s">
        <v>16</v>
      </c>
      <c r="D115" s="72">
        <v>0</v>
      </c>
      <c r="E115" s="84"/>
      <c r="F115" s="84">
        <f t="shared" si="1"/>
        <v>0</v>
      </c>
    </row>
    <row r="116" spans="1:6" x14ac:dyDescent="0.3">
      <c r="A116" s="95"/>
      <c r="B116" s="35"/>
      <c r="C116" s="71"/>
      <c r="D116" s="72"/>
      <c r="E116" s="84"/>
      <c r="F116" s="84">
        <f t="shared" si="1"/>
        <v>0</v>
      </c>
    </row>
    <row r="117" spans="1:6" x14ac:dyDescent="0.3">
      <c r="A117" s="95">
        <v>12.3</v>
      </c>
      <c r="B117" s="83" t="s">
        <v>216</v>
      </c>
      <c r="C117" s="71"/>
      <c r="D117" s="71"/>
      <c r="E117" s="84"/>
      <c r="F117" s="84">
        <f t="shared" si="1"/>
        <v>0</v>
      </c>
    </row>
    <row r="118" spans="1:6" x14ac:dyDescent="0.3">
      <c r="A118" s="95"/>
      <c r="B118" s="35"/>
      <c r="C118" s="71"/>
      <c r="D118" s="72"/>
      <c r="E118" s="84"/>
      <c r="F118" s="84">
        <f t="shared" si="1"/>
        <v>0</v>
      </c>
    </row>
    <row r="119" spans="1:6" x14ac:dyDescent="0.3">
      <c r="A119" s="95"/>
      <c r="B119" s="34" t="s">
        <v>217</v>
      </c>
      <c r="C119" s="71"/>
      <c r="D119" s="71"/>
      <c r="E119" s="84"/>
      <c r="F119" s="84">
        <f t="shared" si="1"/>
        <v>0</v>
      </c>
    </row>
    <row r="120" spans="1:6" x14ac:dyDescent="0.3">
      <c r="A120" s="95"/>
      <c r="B120" s="35"/>
      <c r="C120" s="71"/>
      <c r="D120" s="72"/>
      <c r="E120" s="84"/>
      <c r="F120" s="84">
        <f t="shared" si="1"/>
        <v>0</v>
      </c>
    </row>
    <row r="121" spans="1:6" x14ac:dyDescent="0.3">
      <c r="A121" s="95" t="s">
        <v>412</v>
      </c>
      <c r="B121" s="35" t="s">
        <v>218</v>
      </c>
      <c r="C121" s="71" t="s">
        <v>16</v>
      </c>
      <c r="D121" s="72">
        <v>12</v>
      </c>
      <c r="E121" s="84"/>
      <c r="F121" s="84">
        <f t="shared" si="1"/>
        <v>0</v>
      </c>
    </row>
    <row r="122" spans="1:6" x14ac:dyDescent="0.3">
      <c r="A122" s="95"/>
      <c r="B122" s="35"/>
      <c r="C122" s="71"/>
      <c r="D122" s="72"/>
      <c r="E122" s="84"/>
      <c r="F122" s="84">
        <f t="shared" si="1"/>
        <v>0</v>
      </c>
    </row>
    <row r="123" spans="1:6" ht="27" x14ac:dyDescent="0.3">
      <c r="A123" s="95" t="s">
        <v>413</v>
      </c>
      <c r="B123" s="35" t="s">
        <v>219</v>
      </c>
      <c r="C123" s="71" t="s">
        <v>16</v>
      </c>
      <c r="D123" s="72">
        <v>0</v>
      </c>
      <c r="E123" s="84"/>
      <c r="F123" s="84">
        <f t="shared" si="1"/>
        <v>0</v>
      </c>
    </row>
    <row r="124" spans="1:6" x14ac:dyDescent="0.3">
      <c r="A124" s="95"/>
      <c r="B124" s="35"/>
      <c r="C124" s="71"/>
      <c r="D124" s="72"/>
      <c r="E124" s="84"/>
      <c r="F124" s="84">
        <f t="shared" si="1"/>
        <v>0</v>
      </c>
    </row>
    <row r="125" spans="1:6" ht="27" x14ac:dyDescent="0.3">
      <c r="A125" s="95" t="s">
        <v>414</v>
      </c>
      <c r="B125" s="35" t="s">
        <v>310</v>
      </c>
      <c r="C125" s="71" t="s">
        <v>16</v>
      </c>
      <c r="D125" s="72">
        <v>12</v>
      </c>
      <c r="E125" s="84"/>
      <c r="F125" s="84">
        <f t="shared" si="1"/>
        <v>0</v>
      </c>
    </row>
    <row r="126" spans="1:6" x14ac:dyDescent="0.3">
      <c r="A126" s="95"/>
      <c r="B126" s="35"/>
      <c r="C126" s="71"/>
      <c r="D126" s="72"/>
      <c r="E126" s="84"/>
      <c r="F126" s="84">
        <f t="shared" si="1"/>
        <v>0</v>
      </c>
    </row>
    <row r="127" spans="1:6" x14ac:dyDescent="0.3">
      <c r="A127" s="95">
        <v>12.4</v>
      </c>
      <c r="B127" s="83" t="s">
        <v>220</v>
      </c>
      <c r="C127" s="71"/>
      <c r="D127" s="71"/>
      <c r="E127" s="84"/>
      <c r="F127" s="84">
        <f t="shared" si="1"/>
        <v>0</v>
      </c>
    </row>
    <row r="128" spans="1:6" x14ac:dyDescent="0.3">
      <c r="A128" s="95"/>
      <c r="B128" s="35"/>
      <c r="C128" s="71"/>
      <c r="D128" s="72"/>
      <c r="E128" s="84"/>
      <c r="F128" s="84">
        <f t="shared" si="1"/>
        <v>0</v>
      </c>
    </row>
    <row r="129" spans="1:6" x14ac:dyDescent="0.3">
      <c r="A129" s="95"/>
      <c r="B129" s="34" t="s">
        <v>221</v>
      </c>
      <c r="C129" s="71"/>
      <c r="D129" s="71"/>
      <c r="E129" s="84"/>
      <c r="F129" s="84">
        <f t="shared" si="1"/>
        <v>0</v>
      </c>
    </row>
    <row r="130" spans="1:6" x14ac:dyDescent="0.3">
      <c r="A130" s="95"/>
      <c r="B130" s="35"/>
      <c r="C130" s="71"/>
      <c r="D130" s="72"/>
      <c r="E130" s="84"/>
      <c r="F130" s="84">
        <f t="shared" si="1"/>
        <v>0</v>
      </c>
    </row>
    <row r="131" spans="1:6" x14ac:dyDescent="0.3">
      <c r="A131" s="95" t="s">
        <v>415</v>
      </c>
      <c r="B131" s="35" t="s">
        <v>222</v>
      </c>
      <c r="C131" s="71" t="s">
        <v>16</v>
      </c>
      <c r="D131" s="72">
        <v>12</v>
      </c>
      <c r="E131" s="84"/>
      <c r="F131" s="84">
        <f t="shared" si="1"/>
        <v>0</v>
      </c>
    </row>
    <row r="132" spans="1:6" x14ac:dyDescent="0.3">
      <c r="A132" s="95"/>
      <c r="B132" s="35"/>
      <c r="C132" s="71"/>
      <c r="D132" s="72"/>
      <c r="E132" s="84"/>
      <c r="F132" s="84">
        <f t="shared" si="1"/>
        <v>0</v>
      </c>
    </row>
    <row r="133" spans="1:6" x14ac:dyDescent="0.3">
      <c r="A133" s="95"/>
      <c r="B133" s="34" t="s">
        <v>223</v>
      </c>
      <c r="C133" s="71"/>
      <c r="D133" s="71"/>
      <c r="E133" s="84"/>
      <c r="F133" s="84">
        <f t="shared" si="1"/>
        <v>0</v>
      </c>
    </row>
    <row r="134" spans="1:6" x14ac:dyDescent="0.3">
      <c r="A134" s="95"/>
      <c r="B134" s="35"/>
      <c r="C134" s="71"/>
      <c r="D134" s="72"/>
      <c r="E134" s="84"/>
      <c r="F134" s="84">
        <f t="shared" si="1"/>
        <v>0</v>
      </c>
    </row>
    <row r="135" spans="1:6" x14ac:dyDescent="0.3">
      <c r="A135" s="95" t="s">
        <v>416</v>
      </c>
      <c r="B135" s="35" t="s">
        <v>224</v>
      </c>
      <c r="C135" s="71" t="s">
        <v>16</v>
      </c>
      <c r="D135" s="72">
        <v>12</v>
      </c>
      <c r="E135" s="84"/>
      <c r="F135" s="84">
        <f t="shared" si="1"/>
        <v>0</v>
      </c>
    </row>
    <row r="136" spans="1:6" x14ac:dyDescent="0.3">
      <c r="A136" s="95"/>
      <c r="B136" s="35"/>
      <c r="C136" s="71"/>
      <c r="D136" s="72"/>
      <c r="E136" s="84"/>
      <c r="F136" s="84">
        <f t="shared" si="1"/>
        <v>0</v>
      </c>
    </row>
    <row r="137" spans="1:6" x14ac:dyDescent="0.3">
      <c r="A137" s="95">
        <v>12.5</v>
      </c>
      <c r="B137" s="83" t="s">
        <v>225</v>
      </c>
      <c r="C137" s="71"/>
      <c r="D137" s="71"/>
      <c r="E137" s="84"/>
      <c r="F137" s="84">
        <f t="shared" si="1"/>
        <v>0</v>
      </c>
    </row>
    <row r="138" spans="1:6" x14ac:dyDescent="0.3">
      <c r="A138" s="95"/>
      <c r="B138" s="35"/>
      <c r="C138" s="71"/>
      <c r="D138" s="72"/>
      <c r="E138" s="84"/>
      <c r="F138" s="84">
        <f t="shared" si="1"/>
        <v>0</v>
      </c>
    </row>
    <row r="139" spans="1:6" x14ac:dyDescent="0.3">
      <c r="A139" s="95"/>
      <c r="B139" s="34" t="s">
        <v>226</v>
      </c>
      <c r="C139" s="71"/>
      <c r="D139" s="71"/>
      <c r="E139" s="84"/>
      <c r="F139" s="84">
        <f t="shared" si="1"/>
        <v>0</v>
      </c>
    </row>
    <row r="140" spans="1:6" x14ac:dyDescent="0.3">
      <c r="A140" s="95"/>
      <c r="B140" s="35"/>
      <c r="C140" s="71"/>
      <c r="D140" s="72"/>
      <c r="E140" s="84"/>
      <c r="F140" s="84">
        <f t="shared" si="1"/>
        <v>0</v>
      </c>
    </row>
    <row r="141" spans="1:6" x14ac:dyDescent="0.3">
      <c r="A141" s="95" t="s">
        <v>417</v>
      </c>
      <c r="B141" s="35" t="s">
        <v>227</v>
      </c>
      <c r="C141" s="71" t="s">
        <v>59</v>
      </c>
      <c r="D141" s="72">
        <v>48</v>
      </c>
      <c r="E141" s="84"/>
      <c r="F141" s="84">
        <f t="shared" si="1"/>
        <v>0</v>
      </c>
    </row>
    <row r="142" spans="1:6" x14ac:dyDescent="0.3">
      <c r="A142" s="95"/>
      <c r="B142" s="35"/>
      <c r="C142" s="71"/>
      <c r="D142" s="72"/>
      <c r="E142" s="84"/>
      <c r="F142" s="84">
        <f t="shared" si="1"/>
        <v>0</v>
      </c>
    </row>
    <row r="143" spans="1:6" x14ac:dyDescent="0.3">
      <c r="A143" s="95" t="s">
        <v>417</v>
      </c>
      <c r="B143" s="35" t="s">
        <v>228</v>
      </c>
      <c r="C143" s="71" t="s">
        <v>59</v>
      </c>
      <c r="D143" s="72">
        <v>40</v>
      </c>
      <c r="E143" s="84"/>
      <c r="F143" s="84">
        <f t="shared" si="1"/>
        <v>0</v>
      </c>
    </row>
    <row r="144" spans="1:6" x14ac:dyDescent="0.3">
      <c r="A144" s="95"/>
      <c r="B144" s="35"/>
      <c r="C144" s="71"/>
      <c r="D144" s="72"/>
      <c r="E144" s="84"/>
      <c r="F144" s="84">
        <f t="shared" si="1"/>
        <v>0</v>
      </c>
    </row>
    <row r="145" spans="1:6" x14ac:dyDescent="0.3">
      <c r="A145" s="95" t="s">
        <v>418</v>
      </c>
      <c r="B145" s="35" t="s">
        <v>229</v>
      </c>
      <c r="C145" s="71" t="s">
        <v>59</v>
      </c>
      <c r="D145" s="72">
        <v>96</v>
      </c>
      <c r="E145" s="84"/>
      <c r="F145" s="84">
        <f t="shared" si="1"/>
        <v>0</v>
      </c>
    </row>
    <row r="146" spans="1:6" x14ac:dyDescent="0.3">
      <c r="A146" s="95"/>
      <c r="B146" s="35"/>
      <c r="C146" s="71"/>
      <c r="D146" s="72"/>
      <c r="E146" s="84"/>
      <c r="F146" s="84">
        <f t="shared" si="1"/>
        <v>0</v>
      </c>
    </row>
    <row r="147" spans="1:6" x14ac:dyDescent="0.3">
      <c r="A147" s="95"/>
      <c r="B147" s="34" t="s">
        <v>230</v>
      </c>
      <c r="C147" s="71"/>
      <c r="D147" s="71"/>
      <c r="E147" s="84"/>
      <c r="F147" s="84">
        <f t="shared" si="1"/>
        <v>0</v>
      </c>
    </row>
    <row r="148" spans="1:6" x14ac:dyDescent="0.3">
      <c r="A148" s="95"/>
      <c r="B148" s="35"/>
      <c r="C148" s="71"/>
      <c r="D148" s="72"/>
      <c r="E148" s="84"/>
      <c r="F148" s="84">
        <f t="shared" si="1"/>
        <v>0</v>
      </c>
    </row>
    <row r="149" spans="1:6" x14ac:dyDescent="0.3">
      <c r="A149" s="95" t="s">
        <v>419</v>
      </c>
      <c r="B149" s="35" t="s">
        <v>231</v>
      </c>
      <c r="C149" s="71" t="s">
        <v>16</v>
      </c>
      <c r="D149" s="72">
        <v>42</v>
      </c>
      <c r="E149" s="84"/>
      <c r="F149" s="84">
        <f t="shared" si="1"/>
        <v>0</v>
      </c>
    </row>
    <row r="150" spans="1:6" x14ac:dyDescent="0.3">
      <c r="A150" s="95"/>
      <c r="B150" s="35"/>
      <c r="C150" s="71"/>
      <c r="D150" s="72"/>
      <c r="E150" s="84"/>
      <c r="F150" s="84">
        <f t="shared" si="1"/>
        <v>0</v>
      </c>
    </row>
    <row r="151" spans="1:6" x14ac:dyDescent="0.3">
      <c r="A151" s="95" t="s">
        <v>420</v>
      </c>
      <c r="B151" s="35" t="s">
        <v>232</v>
      </c>
      <c r="C151" s="71" t="s">
        <v>16</v>
      </c>
      <c r="D151" s="72">
        <v>36</v>
      </c>
      <c r="E151" s="84"/>
      <c r="F151" s="84">
        <f t="shared" si="1"/>
        <v>0</v>
      </c>
    </row>
    <row r="152" spans="1:6" x14ac:dyDescent="0.3">
      <c r="A152" s="95"/>
      <c r="B152" s="35"/>
      <c r="C152" s="71"/>
      <c r="D152" s="72"/>
      <c r="E152" s="84"/>
      <c r="F152" s="84">
        <f t="shared" si="1"/>
        <v>0</v>
      </c>
    </row>
    <row r="153" spans="1:6" x14ac:dyDescent="0.3">
      <c r="A153" s="95" t="s">
        <v>421</v>
      </c>
      <c r="B153" s="35" t="s">
        <v>233</v>
      </c>
      <c r="C153" s="71" t="s">
        <v>16</v>
      </c>
      <c r="D153" s="72">
        <v>42</v>
      </c>
      <c r="E153" s="84"/>
      <c r="F153" s="84">
        <f t="shared" si="1"/>
        <v>0</v>
      </c>
    </row>
    <row r="154" spans="1:6" x14ac:dyDescent="0.3">
      <c r="A154" s="95"/>
      <c r="B154" s="35"/>
      <c r="C154" s="71"/>
      <c r="D154" s="72"/>
      <c r="E154" s="84"/>
      <c r="F154" s="84">
        <f t="shared" si="1"/>
        <v>0</v>
      </c>
    </row>
    <row r="155" spans="1:6" x14ac:dyDescent="0.3">
      <c r="A155" s="95" t="s">
        <v>422</v>
      </c>
      <c r="B155" s="35" t="s">
        <v>234</v>
      </c>
      <c r="C155" s="71" t="s">
        <v>16</v>
      </c>
      <c r="D155" s="72">
        <v>36</v>
      </c>
      <c r="E155" s="84"/>
      <c r="F155" s="84">
        <f t="shared" si="1"/>
        <v>0</v>
      </c>
    </row>
    <row r="156" spans="1:6" x14ac:dyDescent="0.3">
      <c r="A156" s="95"/>
      <c r="B156" s="35"/>
      <c r="C156" s="71"/>
      <c r="D156" s="72"/>
      <c r="E156" s="84"/>
      <c r="F156" s="84">
        <f t="shared" si="1"/>
        <v>0</v>
      </c>
    </row>
    <row r="157" spans="1:6" x14ac:dyDescent="0.3">
      <c r="A157" s="95" t="s">
        <v>423</v>
      </c>
      <c r="B157" s="35" t="s">
        <v>235</v>
      </c>
      <c r="C157" s="71" t="s">
        <v>16</v>
      </c>
      <c r="D157" s="72">
        <v>18</v>
      </c>
      <c r="E157" s="84"/>
      <c r="F157" s="84">
        <f t="shared" si="1"/>
        <v>0</v>
      </c>
    </row>
    <row r="158" spans="1:6" x14ac:dyDescent="0.3">
      <c r="A158" s="95"/>
      <c r="B158" s="35"/>
      <c r="C158" s="71"/>
      <c r="D158" s="72"/>
      <c r="E158" s="84"/>
      <c r="F158" s="84"/>
    </row>
    <row r="159" spans="1:6" x14ac:dyDescent="0.3">
      <c r="A159" s="95"/>
      <c r="B159" s="34" t="s">
        <v>236</v>
      </c>
      <c r="C159" s="71"/>
      <c r="D159" s="71"/>
      <c r="E159" s="84"/>
      <c r="F159" s="84"/>
    </row>
    <row r="160" spans="1:6" x14ac:dyDescent="0.3">
      <c r="A160" s="95"/>
      <c r="B160" s="35"/>
      <c r="C160" s="71"/>
      <c r="D160" s="72"/>
      <c r="E160" s="84"/>
      <c r="F160" s="84"/>
    </row>
    <row r="161" spans="1:6" ht="27" x14ac:dyDescent="0.3">
      <c r="A161" s="95" t="s">
        <v>424</v>
      </c>
      <c r="B161" s="217" t="s">
        <v>759</v>
      </c>
      <c r="C161" s="71" t="s">
        <v>16</v>
      </c>
      <c r="D161" s="72">
        <v>22</v>
      </c>
      <c r="E161" s="84"/>
      <c r="F161" s="84">
        <f t="shared" ref="F161" si="2">E161*D161</f>
        <v>0</v>
      </c>
    </row>
    <row r="162" spans="1:6" x14ac:dyDescent="0.3">
      <c r="A162" s="95"/>
      <c r="B162" s="217"/>
      <c r="C162" s="71"/>
      <c r="D162" s="72"/>
      <c r="E162" s="84"/>
      <c r="F162" s="84"/>
    </row>
    <row r="163" spans="1:6" x14ac:dyDescent="0.3">
      <c r="A163" s="95"/>
      <c r="B163" s="217"/>
      <c r="C163" s="71"/>
      <c r="D163" s="72"/>
      <c r="E163" s="84"/>
      <c r="F163" s="84"/>
    </row>
    <row r="164" spans="1:6" x14ac:dyDescent="0.3">
      <c r="A164" s="95"/>
      <c r="B164" s="35"/>
      <c r="C164" s="71"/>
      <c r="D164" s="72"/>
      <c r="E164" s="84"/>
      <c r="F164" s="84"/>
    </row>
    <row r="165" spans="1:6" x14ac:dyDescent="0.3">
      <c r="A165" s="95"/>
      <c r="B165" s="35"/>
      <c r="C165" s="71"/>
      <c r="D165" s="72"/>
      <c r="E165" s="84"/>
      <c r="F165" s="84"/>
    </row>
    <row r="166" spans="1:6" x14ac:dyDescent="0.3">
      <c r="A166" s="21"/>
      <c r="B166" s="22"/>
      <c r="C166" s="23"/>
      <c r="D166" s="226"/>
      <c r="E166" s="25" t="s">
        <v>506</v>
      </c>
      <c r="F166" s="196">
        <f>SUM(F106:F164)</f>
        <v>0</v>
      </c>
    </row>
    <row r="167" spans="1:6" x14ac:dyDescent="0.3">
      <c r="A167" s="21"/>
      <c r="B167" s="22"/>
      <c r="C167" s="23"/>
      <c r="D167" s="226"/>
      <c r="E167" s="25" t="s">
        <v>507</v>
      </c>
      <c r="F167" s="196">
        <f>F166</f>
        <v>0</v>
      </c>
    </row>
    <row r="168" spans="1:6" x14ac:dyDescent="0.3">
      <c r="A168" s="95"/>
      <c r="B168" s="35"/>
      <c r="C168" s="71"/>
      <c r="D168" s="72"/>
      <c r="E168" s="84"/>
      <c r="F168" s="84"/>
    </row>
    <row r="169" spans="1:6" ht="27" x14ac:dyDescent="0.3">
      <c r="A169" s="95" t="s">
        <v>780</v>
      </c>
      <c r="B169" s="217" t="s">
        <v>760</v>
      </c>
      <c r="C169" s="71" t="s">
        <v>16</v>
      </c>
      <c r="D169" s="72">
        <v>22</v>
      </c>
      <c r="E169" s="84"/>
      <c r="F169" s="84">
        <f t="shared" ref="F169:F199" si="3">E169*D169</f>
        <v>0</v>
      </c>
    </row>
    <row r="170" spans="1:6" x14ac:dyDescent="0.3">
      <c r="A170" s="95"/>
      <c r="B170" s="35"/>
      <c r="C170" s="71"/>
      <c r="D170" s="72"/>
      <c r="E170" s="84"/>
      <c r="F170" s="84">
        <f t="shared" si="3"/>
        <v>0</v>
      </c>
    </row>
    <row r="171" spans="1:6" x14ac:dyDescent="0.3">
      <c r="A171" s="95">
        <v>12.6</v>
      </c>
      <c r="B171" s="83" t="s">
        <v>237</v>
      </c>
      <c r="C171" s="71"/>
      <c r="D171" s="71"/>
      <c r="E171" s="84"/>
      <c r="F171" s="84">
        <f t="shared" si="3"/>
        <v>0</v>
      </c>
    </row>
    <row r="172" spans="1:6" x14ac:dyDescent="0.3">
      <c r="A172" s="95"/>
      <c r="B172" s="35"/>
      <c r="C172" s="71"/>
      <c r="D172" s="72"/>
      <c r="E172" s="84"/>
      <c r="F172" s="84">
        <f t="shared" si="3"/>
        <v>0</v>
      </c>
    </row>
    <row r="173" spans="1:6" x14ac:dyDescent="0.3">
      <c r="A173" s="95" t="s">
        <v>425</v>
      </c>
      <c r="B173" s="35" t="s">
        <v>238</v>
      </c>
      <c r="C173" s="71" t="s">
        <v>6</v>
      </c>
      <c r="D173" s="72">
        <v>1</v>
      </c>
      <c r="E173" s="84"/>
      <c r="F173" s="84">
        <f t="shared" si="3"/>
        <v>0</v>
      </c>
    </row>
    <row r="174" spans="1:6" x14ac:dyDescent="0.3">
      <c r="A174" s="95"/>
      <c r="B174" s="35"/>
      <c r="C174" s="71"/>
      <c r="D174" s="72"/>
      <c r="E174" s="84"/>
      <c r="F174" s="84">
        <f t="shared" si="3"/>
        <v>0</v>
      </c>
    </row>
    <row r="175" spans="1:6" x14ac:dyDescent="0.3">
      <c r="A175" s="95">
        <v>12.7</v>
      </c>
      <c r="B175" s="83" t="s">
        <v>239</v>
      </c>
      <c r="C175" s="71"/>
      <c r="D175" s="71"/>
      <c r="E175" s="84"/>
      <c r="F175" s="84">
        <f t="shared" si="3"/>
        <v>0</v>
      </c>
    </row>
    <row r="176" spans="1:6" x14ac:dyDescent="0.3">
      <c r="A176" s="95"/>
      <c r="B176" s="35"/>
      <c r="C176" s="71"/>
      <c r="D176" s="72"/>
      <c r="E176" s="84"/>
      <c r="F176" s="84">
        <f t="shared" si="3"/>
        <v>0</v>
      </c>
    </row>
    <row r="177" spans="1:6" x14ac:dyDescent="0.3">
      <c r="A177" s="95"/>
      <c r="B177" s="34" t="s">
        <v>240</v>
      </c>
      <c r="C177" s="71"/>
      <c r="D177" s="71"/>
      <c r="E177" s="84"/>
      <c r="F177" s="84">
        <f t="shared" si="3"/>
        <v>0</v>
      </c>
    </row>
    <row r="178" spans="1:6" x14ac:dyDescent="0.3">
      <c r="A178" s="95"/>
      <c r="B178" s="35"/>
      <c r="C178" s="71"/>
      <c r="D178" s="72"/>
      <c r="E178" s="84"/>
      <c r="F178" s="84">
        <f t="shared" si="3"/>
        <v>0</v>
      </c>
    </row>
    <row r="179" spans="1:6" x14ac:dyDescent="0.3">
      <c r="A179" s="95" t="s">
        <v>426</v>
      </c>
      <c r="B179" s="35" t="s">
        <v>241</v>
      </c>
      <c r="C179" s="71" t="s">
        <v>59</v>
      </c>
      <c r="D179" s="72">
        <v>85</v>
      </c>
      <c r="E179" s="84"/>
      <c r="F179" s="84">
        <f t="shared" si="3"/>
        <v>0</v>
      </c>
    </row>
    <row r="180" spans="1:6" x14ac:dyDescent="0.3">
      <c r="A180" s="95"/>
      <c r="B180" s="35"/>
      <c r="C180" s="71"/>
      <c r="D180" s="72"/>
      <c r="E180" s="84"/>
      <c r="F180" s="84">
        <f t="shared" si="3"/>
        <v>0</v>
      </c>
    </row>
    <row r="181" spans="1:6" x14ac:dyDescent="0.3">
      <c r="A181" s="95" t="s">
        <v>427</v>
      </c>
      <c r="B181" s="35" t="s">
        <v>242</v>
      </c>
      <c r="C181" s="71" t="s">
        <v>59</v>
      </c>
      <c r="D181" s="72">
        <v>35</v>
      </c>
      <c r="E181" s="84"/>
      <c r="F181" s="84">
        <f t="shared" si="3"/>
        <v>0</v>
      </c>
    </row>
    <row r="182" spans="1:6" x14ac:dyDescent="0.3">
      <c r="A182" s="95"/>
      <c r="B182" s="35"/>
      <c r="C182" s="71"/>
      <c r="D182" s="72"/>
      <c r="E182" s="84"/>
      <c r="F182" s="84">
        <f t="shared" si="3"/>
        <v>0</v>
      </c>
    </row>
    <row r="183" spans="1:6" hidden="1" x14ac:dyDescent="0.3">
      <c r="A183" s="95"/>
      <c r="B183" s="34" t="s">
        <v>243</v>
      </c>
      <c r="C183" s="71"/>
      <c r="D183" s="71"/>
      <c r="E183" s="84"/>
      <c r="F183" s="84">
        <f t="shared" si="3"/>
        <v>0</v>
      </c>
    </row>
    <row r="184" spans="1:6" hidden="1" x14ac:dyDescent="0.3">
      <c r="A184" s="95"/>
      <c r="B184" s="35"/>
      <c r="C184" s="71"/>
      <c r="D184" s="72"/>
      <c r="E184" s="84"/>
      <c r="F184" s="84">
        <f t="shared" si="3"/>
        <v>0</v>
      </c>
    </row>
    <row r="185" spans="1:6" hidden="1" x14ac:dyDescent="0.3">
      <c r="A185" s="95" t="s">
        <v>428</v>
      </c>
      <c r="B185" s="35" t="s">
        <v>244</v>
      </c>
      <c r="C185" s="71" t="s">
        <v>16</v>
      </c>
      <c r="D185" s="72"/>
      <c r="E185" s="84"/>
      <c r="F185" s="84">
        <f t="shared" si="3"/>
        <v>0</v>
      </c>
    </row>
    <row r="186" spans="1:6" hidden="1" x14ac:dyDescent="0.3">
      <c r="A186" s="95"/>
      <c r="B186" s="35"/>
      <c r="C186" s="71"/>
      <c r="D186" s="72"/>
      <c r="E186" s="84"/>
      <c r="F186" s="84">
        <f t="shared" si="3"/>
        <v>0</v>
      </c>
    </row>
    <row r="187" spans="1:6" hidden="1" x14ac:dyDescent="0.3">
      <c r="A187" s="95" t="s">
        <v>429</v>
      </c>
      <c r="B187" s="35" t="s">
        <v>245</v>
      </c>
      <c r="C187" s="71" t="s">
        <v>16</v>
      </c>
      <c r="D187" s="72"/>
      <c r="E187" s="84"/>
      <c r="F187" s="84">
        <f t="shared" si="3"/>
        <v>0</v>
      </c>
    </row>
    <row r="188" spans="1:6" hidden="1" x14ac:dyDescent="0.3">
      <c r="A188" s="95"/>
      <c r="B188" s="35"/>
      <c r="C188" s="71"/>
      <c r="D188" s="72"/>
      <c r="E188" s="84"/>
      <c r="F188" s="84">
        <f t="shared" si="3"/>
        <v>0</v>
      </c>
    </row>
    <row r="189" spans="1:6" x14ac:dyDescent="0.3">
      <c r="A189" s="95">
        <v>12.8</v>
      </c>
      <c r="B189" s="83" t="s">
        <v>237</v>
      </c>
      <c r="C189" s="71"/>
      <c r="D189" s="71"/>
      <c r="E189" s="84"/>
      <c r="F189" s="84">
        <f t="shared" si="3"/>
        <v>0</v>
      </c>
    </row>
    <row r="190" spans="1:6" x14ac:dyDescent="0.3">
      <c r="A190" s="95"/>
      <c r="B190" s="35"/>
      <c r="C190" s="71"/>
      <c r="D190" s="72"/>
      <c r="E190" s="84"/>
      <c r="F190" s="84">
        <f t="shared" si="3"/>
        <v>0</v>
      </c>
    </row>
    <row r="191" spans="1:6" x14ac:dyDescent="0.3">
      <c r="A191" s="95" t="s">
        <v>430</v>
      </c>
      <c r="B191" s="35" t="s">
        <v>246</v>
      </c>
      <c r="C191" s="71" t="s">
        <v>6</v>
      </c>
      <c r="D191" s="72">
        <v>1</v>
      </c>
      <c r="E191" s="84"/>
      <c r="F191" s="84">
        <f t="shared" si="3"/>
        <v>0</v>
      </c>
    </row>
    <row r="192" spans="1:6" x14ac:dyDescent="0.3">
      <c r="A192" s="95"/>
      <c r="B192" s="35"/>
      <c r="C192" s="71"/>
      <c r="D192" s="72"/>
      <c r="E192" s="84"/>
      <c r="F192" s="84">
        <f t="shared" si="3"/>
        <v>0</v>
      </c>
    </row>
    <row r="193" spans="1:6" x14ac:dyDescent="0.3">
      <c r="A193" s="95">
        <v>12.9</v>
      </c>
      <c r="B193" s="83" t="s">
        <v>247</v>
      </c>
      <c r="C193" s="71"/>
      <c r="D193" s="71"/>
      <c r="E193" s="84"/>
      <c r="F193" s="84">
        <f t="shared" si="3"/>
        <v>0</v>
      </c>
    </row>
    <row r="194" spans="1:6" x14ac:dyDescent="0.3">
      <c r="A194" s="95"/>
      <c r="B194" s="35"/>
      <c r="C194" s="71"/>
      <c r="D194" s="72"/>
      <c r="E194" s="84"/>
      <c r="F194" s="84">
        <f t="shared" si="3"/>
        <v>0</v>
      </c>
    </row>
    <row r="195" spans="1:6" x14ac:dyDescent="0.3">
      <c r="A195" s="95"/>
      <c r="B195" s="34" t="s">
        <v>248</v>
      </c>
      <c r="C195" s="71"/>
      <c r="D195" s="71"/>
      <c r="E195" s="84"/>
      <c r="F195" s="84">
        <f t="shared" si="3"/>
        <v>0</v>
      </c>
    </row>
    <row r="196" spans="1:6" x14ac:dyDescent="0.3">
      <c r="A196" s="95"/>
      <c r="B196" s="35"/>
      <c r="C196" s="71"/>
      <c r="D196" s="72"/>
      <c r="E196" s="84"/>
      <c r="F196" s="84">
        <f t="shared" si="3"/>
        <v>0</v>
      </c>
    </row>
    <row r="197" spans="1:6" ht="93" x14ac:dyDescent="0.3">
      <c r="A197" s="95" t="s">
        <v>431</v>
      </c>
      <c r="B197" s="35" t="s">
        <v>932</v>
      </c>
      <c r="C197" s="71" t="s">
        <v>16</v>
      </c>
      <c r="D197" s="72">
        <v>12</v>
      </c>
      <c r="E197" s="84"/>
      <c r="F197" s="84">
        <f t="shared" si="3"/>
        <v>0</v>
      </c>
    </row>
    <row r="198" spans="1:6" x14ac:dyDescent="0.3">
      <c r="A198" s="95"/>
      <c r="B198" s="35"/>
      <c r="C198" s="71"/>
      <c r="D198" s="72"/>
      <c r="E198" s="84"/>
      <c r="F198" s="84">
        <f t="shared" si="3"/>
        <v>0</v>
      </c>
    </row>
    <row r="199" spans="1:6" x14ac:dyDescent="0.3">
      <c r="A199" s="95" t="s">
        <v>432</v>
      </c>
      <c r="B199" s="35" t="s">
        <v>786</v>
      </c>
      <c r="C199" s="71" t="s">
        <v>16</v>
      </c>
      <c r="D199" s="72">
        <v>10</v>
      </c>
      <c r="E199" s="84"/>
      <c r="F199" s="84">
        <f t="shared" si="3"/>
        <v>0</v>
      </c>
    </row>
    <row r="200" spans="1:6" x14ac:dyDescent="0.3">
      <c r="A200" s="95"/>
      <c r="B200" s="35"/>
      <c r="C200" s="71"/>
      <c r="D200" s="72"/>
      <c r="E200" s="84"/>
      <c r="F200" s="84"/>
    </row>
    <row r="201" spans="1:6" x14ac:dyDescent="0.3">
      <c r="A201" s="95"/>
      <c r="B201" s="35"/>
      <c r="C201" s="71"/>
      <c r="D201" s="72"/>
      <c r="E201" s="84"/>
      <c r="F201" s="84"/>
    </row>
    <row r="202" spans="1:6" x14ac:dyDescent="0.3">
      <c r="A202" s="95"/>
      <c r="B202" s="35"/>
      <c r="C202" s="71"/>
      <c r="D202" s="72"/>
      <c r="E202" s="84"/>
      <c r="F202" s="84"/>
    </row>
    <row r="203" spans="1:6" x14ac:dyDescent="0.3">
      <c r="A203" s="95"/>
      <c r="B203" s="35"/>
      <c r="C203" s="71"/>
      <c r="D203" s="72"/>
      <c r="E203" s="84"/>
      <c r="F203" s="84"/>
    </row>
    <row r="204" spans="1:6" x14ac:dyDescent="0.3">
      <c r="A204" s="95"/>
      <c r="B204" s="35"/>
      <c r="C204" s="71"/>
      <c r="D204" s="72"/>
      <c r="E204" s="84"/>
      <c r="F204" s="84"/>
    </row>
    <row r="205" spans="1:6" x14ac:dyDescent="0.3">
      <c r="A205" s="95"/>
      <c r="B205" s="35"/>
      <c r="C205" s="71"/>
      <c r="D205" s="72"/>
      <c r="E205" s="84"/>
      <c r="F205" s="84"/>
    </row>
    <row r="206" spans="1:6" x14ac:dyDescent="0.3">
      <c r="A206" s="95"/>
      <c r="B206" s="35"/>
      <c r="C206" s="71"/>
      <c r="D206" s="72"/>
      <c r="E206" s="84"/>
      <c r="F206" s="84"/>
    </row>
    <row r="207" spans="1:6" x14ac:dyDescent="0.3">
      <c r="A207" s="95"/>
      <c r="B207" s="35"/>
      <c r="C207" s="71"/>
      <c r="D207" s="72"/>
      <c r="E207" s="84"/>
      <c r="F207" s="84"/>
    </row>
    <row r="208" spans="1:6" x14ac:dyDescent="0.3">
      <c r="A208" s="95"/>
      <c r="B208" s="35"/>
      <c r="C208" s="71"/>
      <c r="D208" s="72"/>
      <c r="E208" s="84"/>
      <c r="F208" s="84"/>
    </row>
    <row r="209" spans="1:6" x14ac:dyDescent="0.3">
      <c r="A209" s="95"/>
      <c r="B209" s="35"/>
      <c r="C209" s="71"/>
      <c r="D209" s="72"/>
      <c r="E209" s="84"/>
      <c r="F209" s="84"/>
    </row>
    <row r="210" spans="1:6" x14ac:dyDescent="0.3">
      <c r="A210" s="95"/>
      <c r="B210" s="35"/>
      <c r="C210" s="71"/>
      <c r="D210" s="72"/>
      <c r="E210" s="84"/>
      <c r="F210" s="84"/>
    </row>
    <row r="211" spans="1:6" x14ac:dyDescent="0.3">
      <c r="A211" s="95"/>
      <c r="B211" s="35"/>
      <c r="C211" s="71"/>
      <c r="D211" s="72"/>
      <c r="E211" s="84"/>
      <c r="F211" s="84"/>
    </row>
    <row r="212" spans="1:6" x14ac:dyDescent="0.3">
      <c r="A212" s="95"/>
      <c r="B212" s="35"/>
      <c r="C212" s="71"/>
      <c r="D212" s="72"/>
      <c r="E212" s="84"/>
      <c r="F212" s="84"/>
    </row>
    <row r="213" spans="1:6" x14ac:dyDescent="0.3">
      <c r="A213" s="95"/>
      <c r="B213" s="35"/>
      <c r="C213" s="71"/>
      <c r="D213" s="72"/>
      <c r="E213" s="84"/>
      <c r="F213" s="84"/>
    </row>
    <row r="214" spans="1:6" x14ac:dyDescent="0.3">
      <c r="A214" s="95"/>
      <c r="B214" s="35"/>
      <c r="C214" s="71"/>
      <c r="D214" s="72"/>
      <c r="E214" s="84"/>
      <c r="F214" s="84"/>
    </row>
    <row r="215" spans="1:6" x14ac:dyDescent="0.3">
      <c r="A215" s="95"/>
      <c r="B215" s="35"/>
      <c r="C215" s="71"/>
      <c r="D215" s="72"/>
      <c r="E215" s="84"/>
      <c r="F215" s="84"/>
    </row>
    <row r="216" spans="1:6" x14ac:dyDescent="0.3">
      <c r="A216" s="95"/>
      <c r="B216" s="35"/>
      <c r="C216" s="71"/>
      <c r="D216" s="72"/>
      <c r="E216" s="84"/>
      <c r="F216" s="84"/>
    </row>
    <row r="217" spans="1:6" x14ac:dyDescent="0.3">
      <c r="A217" s="95"/>
      <c r="B217" s="35"/>
      <c r="C217" s="71"/>
      <c r="D217" s="72"/>
      <c r="E217" s="84"/>
      <c r="F217" s="84"/>
    </row>
    <row r="218" spans="1:6" x14ac:dyDescent="0.3">
      <c r="A218" s="95"/>
      <c r="B218" s="35"/>
      <c r="C218" s="71"/>
      <c r="D218" s="72"/>
      <c r="E218" s="84"/>
      <c r="F218" s="84"/>
    </row>
    <row r="219" spans="1:6" x14ac:dyDescent="0.3">
      <c r="A219" s="95"/>
      <c r="B219" s="35"/>
      <c r="C219" s="71"/>
      <c r="D219" s="72"/>
      <c r="E219" s="84"/>
      <c r="F219" s="84"/>
    </row>
    <row r="220" spans="1:6" x14ac:dyDescent="0.3">
      <c r="A220" s="95"/>
      <c r="B220" s="35"/>
      <c r="C220" s="71"/>
      <c r="D220" s="72"/>
      <c r="E220" s="84"/>
      <c r="F220" s="84"/>
    </row>
    <row r="221" spans="1:6" x14ac:dyDescent="0.3">
      <c r="A221" s="95"/>
      <c r="B221" s="35"/>
      <c r="C221" s="71"/>
      <c r="D221" s="72"/>
      <c r="E221" s="84"/>
      <c r="F221" s="84"/>
    </row>
    <row r="222" spans="1:6" x14ac:dyDescent="0.3">
      <c r="A222" s="95"/>
      <c r="B222" s="35"/>
      <c r="C222" s="71"/>
      <c r="D222" s="72"/>
      <c r="E222" s="84"/>
      <c r="F222" s="84"/>
    </row>
    <row r="223" spans="1:6" x14ac:dyDescent="0.3">
      <c r="A223" s="95"/>
      <c r="B223" s="35"/>
      <c r="C223" s="71"/>
      <c r="D223" s="72"/>
      <c r="E223" s="84"/>
      <c r="F223" s="84"/>
    </row>
    <row r="224" spans="1:6" x14ac:dyDescent="0.3">
      <c r="A224" s="95"/>
      <c r="B224" s="35"/>
      <c r="C224" s="71"/>
      <c r="D224" s="72"/>
      <c r="E224" s="84"/>
      <c r="F224" s="84"/>
    </row>
    <row r="225" spans="1:6" x14ac:dyDescent="0.3">
      <c r="A225" s="95"/>
      <c r="B225" s="35"/>
      <c r="C225" s="71"/>
      <c r="D225" s="72"/>
      <c r="E225" s="84"/>
      <c r="F225" s="84"/>
    </row>
    <row r="226" spans="1:6" x14ac:dyDescent="0.3">
      <c r="A226" s="95"/>
      <c r="B226" s="35"/>
      <c r="C226" s="71"/>
      <c r="D226" s="72"/>
      <c r="E226" s="84"/>
      <c r="F226" s="84"/>
    </row>
    <row r="227" spans="1:6" x14ac:dyDescent="0.3">
      <c r="A227" s="95"/>
      <c r="B227" s="35"/>
      <c r="C227" s="71"/>
      <c r="D227" s="72"/>
      <c r="E227" s="84"/>
      <c r="F227" s="84"/>
    </row>
    <row r="228" spans="1:6" x14ac:dyDescent="0.3">
      <c r="A228" s="95"/>
      <c r="B228" s="35"/>
      <c r="C228" s="71"/>
      <c r="D228" s="72"/>
      <c r="E228" s="84"/>
      <c r="F228" s="84"/>
    </row>
    <row r="229" spans="1:6" x14ac:dyDescent="0.3">
      <c r="A229" s="95"/>
      <c r="B229" s="35"/>
      <c r="C229" s="71"/>
      <c r="D229" s="72"/>
      <c r="E229" s="84"/>
      <c r="F229" s="84"/>
    </row>
    <row r="230" spans="1:6" x14ac:dyDescent="0.3">
      <c r="A230" s="95"/>
      <c r="B230" s="35"/>
      <c r="C230" s="71"/>
      <c r="D230" s="72"/>
      <c r="E230" s="84"/>
      <c r="F230" s="84"/>
    </row>
    <row r="231" spans="1:6" x14ac:dyDescent="0.3">
      <c r="A231" s="243" t="s">
        <v>460</v>
      </c>
      <c r="B231" s="243"/>
      <c r="C231" s="243"/>
      <c r="D231" s="243"/>
      <c r="E231" s="243"/>
      <c r="F231" s="99">
        <f>SUM(F167:F228)</f>
        <v>0</v>
      </c>
    </row>
    <row r="232" spans="1:6" x14ac:dyDescent="0.3">
      <c r="A232" s="137"/>
    </row>
    <row r="233" spans="1:6" x14ac:dyDescent="0.3">
      <c r="A233" s="137"/>
    </row>
    <row r="234" spans="1:6" x14ac:dyDescent="0.3">
      <c r="A234" s="137"/>
    </row>
    <row r="235" spans="1:6" x14ac:dyDescent="0.3">
      <c r="A235" s="137"/>
    </row>
    <row r="236" spans="1:6" x14ac:dyDescent="0.3">
      <c r="A236" s="137"/>
    </row>
    <row r="237" spans="1:6" x14ac:dyDescent="0.3">
      <c r="A237" s="137"/>
    </row>
    <row r="238" spans="1:6" x14ac:dyDescent="0.3">
      <c r="A238" s="137"/>
    </row>
    <row r="239" spans="1:6" x14ac:dyDescent="0.3">
      <c r="A239" s="137"/>
    </row>
    <row r="240" spans="1:6" x14ac:dyDescent="0.3">
      <c r="A240" s="137"/>
    </row>
    <row r="241" spans="1:1" x14ac:dyDescent="0.3">
      <c r="A241" s="137"/>
    </row>
    <row r="242" spans="1:1" x14ac:dyDescent="0.3">
      <c r="A242" s="137"/>
    </row>
  </sheetData>
  <mergeCells count="1">
    <mergeCell ref="A231:E231"/>
  </mergeCells>
  <conditionalFormatting sqref="F82:F99 F169:F199 F108:F157">
    <cfRule type="cellIs" dxfId="10" priority="4" operator="equal">
      <formula>0</formula>
    </cfRule>
  </conditionalFormatting>
  <conditionalFormatting sqref="F161:F163">
    <cfRule type="cellIs" dxfId="9" priority="1" operator="equal">
      <formula>0</formula>
    </cfRule>
  </conditionalFormatting>
  <pageMargins left="0.70866141732283472" right="0.70866141732283472" top="0.74803149606299213" bottom="0.74803149606299213" header="0.31496062992125984" footer="0.31496062992125984"/>
  <pageSetup scale="65" orientation="portrait" horizontalDpi="300" verticalDpi="300" r:id="rId1"/>
  <rowBreaks count="3" manualBreakCount="3">
    <brk id="48" max="5" man="1"/>
    <brk id="105" max="5" man="1"/>
    <brk id="166"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7"/>
  <sheetViews>
    <sheetView view="pageBreakPreview" zoomScale="80" zoomScaleNormal="100" zoomScaleSheetLayoutView="80" workbookViewId="0">
      <selection activeCell="E14" sqref="E14:E25"/>
    </sheetView>
  </sheetViews>
  <sheetFormatPr defaultRowHeight="14.4" x14ac:dyDescent="0.3"/>
  <cols>
    <col min="1" max="1" width="10.6640625" style="124" customWidth="1"/>
    <col min="2" max="2" width="60.88671875" style="35" customWidth="1"/>
    <col min="3" max="3" width="10.6640625" style="88" customWidth="1"/>
    <col min="4" max="4" width="12.6640625" style="78" customWidth="1"/>
    <col min="5" max="5" width="12.6640625" style="79" customWidth="1"/>
    <col min="6" max="6" width="16.88671875" style="79" customWidth="1"/>
  </cols>
  <sheetData>
    <row r="1" spans="1:6" s="3" customFormat="1" x14ac:dyDescent="0.3">
      <c r="A1" s="50" t="s">
        <v>0</v>
      </c>
      <c r="B1" s="128" t="s">
        <v>1</v>
      </c>
      <c r="C1" s="52" t="s">
        <v>2</v>
      </c>
      <c r="D1" s="53" t="s">
        <v>3</v>
      </c>
      <c r="E1" s="54" t="s">
        <v>4</v>
      </c>
      <c r="F1" s="54" t="s">
        <v>5</v>
      </c>
    </row>
    <row r="2" spans="1:6" s="3" customFormat="1" x14ac:dyDescent="0.3">
      <c r="A2" s="144"/>
      <c r="B2" s="145"/>
      <c r="C2" s="57"/>
      <c r="D2" s="58"/>
      <c r="E2" s="59"/>
      <c r="F2" s="59"/>
    </row>
    <row r="3" spans="1:6" x14ac:dyDescent="0.3">
      <c r="A3" s="95"/>
      <c r="C3" s="67"/>
      <c r="D3" s="70"/>
      <c r="E3" s="68"/>
      <c r="F3" s="68"/>
    </row>
    <row r="4" spans="1:6" x14ac:dyDescent="0.3">
      <c r="A4" s="95"/>
      <c r="B4" s="83" t="s">
        <v>909</v>
      </c>
      <c r="C4" s="67"/>
      <c r="D4" s="67"/>
      <c r="E4" s="68"/>
      <c r="F4" s="68"/>
    </row>
    <row r="5" spans="1:6" x14ac:dyDescent="0.3">
      <c r="A5" s="95"/>
      <c r="C5" s="67"/>
      <c r="D5" s="70"/>
      <c r="E5" s="68"/>
      <c r="F5" s="68"/>
    </row>
    <row r="6" spans="1:6" x14ac:dyDescent="0.3">
      <c r="A6" s="95">
        <v>13</v>
      </c>
      <c r="B6" s="83" t="s">
        <v>249</v>
      </c>
      <c r="C6" s="67"/>
      <c r="D6" s="67"/>
      <c r="E6" s="68"/>
      <c r="F6" s="68"/>
    </row>
    <row r="7" spans="1:6" x14ac:dyDescent="0.3">
      <c r="A7" s="95"/>
      <c r="C7" s="67"/>
      <c r="D7" s="70"/>
      <c r="E7" s="68"/>
      <c r="F7" s="68"/>
    </row>
    <row r="8" spans="1:6" ht="27" x14ac:dyDescent="0.3">
      <c r="A8" s="95"/>
      <c r="B8" s="35" t="s">
        <v>813</v>
      </c>
      <c r="C8" s="67"/>
      <c r="D8" s="67"/>
      <c r="E8" s="68"/>
      <c r="F8" s="68"/>
    </row>
    <row r="9" spans="1:6" x14ac:dyDescent="0.3">
      <c r="A9" s="95"/>
      <c r="C9" s="67"/>
      <c r="D9" s="70"/>
      <c r="E9" s="68"/>
      <c r="F9" s="68"/>
    </row>
    <row r="10" spans="1:6" x14ac:dyDescent="0.3">
      <c r="A10" s="95">
        <v>13.1</v>
      </c>
      <c r="B10" s="83" t="s">
        <v>250</v>
      </c>
      <c r="C10" s="67"/>
      <c r="D10" s="67"/>
      <c r="E10" s="68"/>
      <c r="F10" s="68"/>
    </row>
    <row r="11" spans="1:6" x14ac:dyDescent="0.3">
      <c r="A11" s="95"/>
      <c r="C11" s="67"/>
      <c r="D11" s="70"/>
      <c r="E11" s="68"/>
      <c r="F11" s="68"/>
    </row>
    <row r="12" spans="1:6" x14ac:dyDescent="0.3">
      <c r="A12" s="95"/>
      <c r="B12" s="34" t="s">
        <v>848</v>
      </c>
      <c r="C12" s="67"/>
      <c r="D12" s="67"/>
      <c r="E12" s="68"/>
      <c r="F12" s="68"/>
    </row>
    <row r="13" spans="1:6" x14ac:dyDescent="0.3">
      <c r="A13" s="95"/>
      <c r="C13" s="67"/>
      <c r="D13" s="70"/>
      <c r="E13" s="68"/>
      <c r="F13" s="68"/>
    </row>
    <row r="14" spans="1:6" x14ac:dyDescent="0.3">
      <c r="A14" s="95" t="s">
        <v>433</v>
      </c>
      <c r="B14" s="35" t="s">
        <v>849</v>
      </c>
      <c r="C14" s="66" t="s">
        <v>298</v>
      </c>
      <c r="D14" s="86">
        <v>71.280000000000015</v>
      </c>
      <c r="E14" s="87"/>
      <c r="F14" s="87">
        <f>E14*D14</f>
        <v>0</v>
      </c>
    </row>
    <row r="15" spans="1:6" x14ac:dyDescent="0.3">
      <c r="A15" s="95"/>
      <c r="C15" s="66"/>
      <c r="D15" s="86"/>
      <c r="E15" s="87"/>
      <c r="F15" s="87"/>
    </row>
    <row r="16" spans="1:6" x14ac:dyDescent="0.3">
      <c r="A16" s="95"/>
      <c r="B16" s="34" t="s">
        <v>251</v>
      </c>
      <c r="C16" s="66"/>
      <c r="D16" s="66"/>
      <c r="E16" s="87"/>
      <c r="F16" s="87"/>
    </row>
    <row r="17" spans="1:6" x14ac:dyDescent="0.3">
      <c r="A17" s="95"/>
      <c r="C17" s="66"/>
      <c r="D17" s="86"/>
      <c r="E17" s="87"/>
      <c r="F17" s="87"/>
    </row>
    <row r="18" spans="1:6" ht="92.4" x14ac:dyDescent="0.3">
      <c r="A18" s="95"/>
      <c r="B18" s="122" t="s">
        <v>252</v>
      </c>
      <c r="C18" s="66"/>
      <c r="D18" s="66"/>
      <c r="E18" s="87"/>
      <c r="F18" s="87"/>
    </row>
    <row r="19" spans="1:6" x14ac:dyDescent="0.3">
      <c r="A19" s="95"/>
      <c r="C19" s="66"/>
      <c r="D19" s="86"/>
      <c r="E19" s="87"/>
      <c r="F19" s="87"/>
    </row>
    <row r="20" spans="1:6" x14ac:dyDescent="0.3">
      <c r="A20" s="95" t="s">
        <v>434</v>
      </c>
      <c r="B20" s="35" t="s">
        <v>311</v>
      </c>
      <c r="C20" s="66" t="s">
        <v>16</v>
      </c>
      <c r="D20" s="86">
        <v>10</v>
      </c>
      <c r="E20" s="87"/>
      <c r="F20" s="87">
        <f>E20*D20</f>
        <v>0</v>
      </c>
    </row>
    <row r="21" spans="1:6" x14ac:dyDescent="0.3">
      <c r="A21" s="95"/>
      <c r="C21" s="66"/>
      <c r="D21" s="86"/>
      <c r="E21" s="87"/>
      <c r="F21" s="87"/>
    </row>
    <row r="22" spans="1:6" x14ac:dyDescent="0.3">
      <c r="A22" s="95"/>
      <c r="C22" s="66"/>
      <c r="D22" s="86"/>
      <c r="E22" s="87"/>
      <c r="F22" s="87"/>
    </row>
    <row r="23" spans="1:6" x14ac:dyDescent="0.3">
      <c r="A23" s="95"/>
      <c r="C23" s="66"/>
      <c r="D23" s="86"/>
      <c r="E23" s="87"/>
      <c r="F23" s="87"/>
    </row>
    <row r="24" spans="1:6" x14ac:dyDescent="0.3">
      <c r="A24" s="95"/>
      <c r="C24" s="66"/>
      <c r="D24" s="86"/>
      <c r="E24" s="87"/>
      <c r="F24" s="87"/>
    </row>
    <row r="25" spans="1:6" x14ac:dyDescent="0.3">
      <c r="A25" s="95"/>
      <c r="C25" s="66"/>
      <c r="D25" s="86"/>
      <c r="E25" s="87"/>
      <c r="F25" s="87"/>
    </row>
    <row r="26" spans="1:6" x14ac:dyDescent="0.3">
      <c r="A26" s="95"/>
      <c r="C26" s="66"/>
      <c r="D26" s="86"/>
      <c r="E26" s="87"/>
      <c r="F26" s="87"/>
    </row>
    <row r="27" spans="1:6" x14ac:dyDescent="0.3">
      <c r="A27" s="95"/>
      <c r="C27" s="66"/>
      <c r="D27" s="86"/>
      <c r="E27" s="87"/>
      <c r="F27" s="87"/>
    </row>
    <row r="28" spans="1:6" x14ac:dyDescent="0.3">
      <c r="A28" s="95"/>
      <c r="C28" s="66"/>
      <c r="D28" s="86"/>
      <c r="E28" s="87"/>
      <c r="F28" s="87"/>
    </row>
    <row r="29" spans="1:6" x14ac:dyDescent="0.3">
      <c r="A29" s="95"/>
      <c r="C29" s="66"/>
      <c r="D29" s="86"/>
      <c r="E29" s="87"/>
      <c r="F29" s="87"/>
    </row>
    <row r="30" spans="1:6" x14ac:dyDescent="0.3">
      <c r="A30" s="95"/>
      <c r="C30" s="66"/>
      <c r="D30" s="86"/>
      <c r="E30" s="87"/>
      <c r="F30" s="87"/>
    </row>
    <row r="31" spans="1:6" x14ac:dyDescent="0.3">
      <c r="A31" s="95"/>
      <c r="C31" s="66"/>
      <c r="D31" s="86"/>
      <c r="E31" s="87"/>
      <c r="F31" s="87"/>
    </row>
    <row r="32" spans="1:6" x14ac:dyDescent="0.3">
      <c r="A32" s="95"/>
      <c r="C32" s="66"/>
      <c r="D32" s="86"/>
      <c r="E32" s="87"/>
      <c r="F32" s="87"/>
    </row>
    <row r="33" spans="1:6" x14ac:dyDescent="0.3">
      <c r="A33" s="95"/>
      <c r="C33" s="66"/>
      <c r="D33" s="86"/>
      <c r="E33" s="87"/>
      <c r="F33" s="87"/>
    </row>
    <row r="34" spans="1:6" x14ac:dyDescent="0.3">
      <c r="A34" s="95"/>
      <c r="C34" s="66"/>
      <c r="D34" s="86"/>
      <c r="E34" s="87"/>
      <c r="F34" s="87"/>
    </row>
    <row r="35" spans="1:6" x14ac:dyDescent="0.3">
      <c r="A35" s="95"/>
      <c r="C35" s="66"/>
      <c r="D35" s="86"/>
      <c r="E35" s="87"/>
      <c r="F35" s="87"/>
    </row>
    <row r="36" spans="1:6" x14ac:dyDescent="0.3">
      <c r="A36" s="95"/>
      <c r="C36" s="66"/>
      <c r="D36" s="86"/>
      <c r="E36" s="87"/>
      <c r="F36" s="87"/>
    </row>
    <row r="37" spans="1:6" x14ac:dyDescent="0.3">
      <c r="A37" s="95"/>
      <c r="C37" s="66"/>
      <c r="D37" s="86"/>
      <c r="E37" s="87"/>
      <c r="F37" s="87"/>
    </row>
    <row r="38" spans="1:6" x14ac:dyDescent="0.3">
      <c r="A38" s="95"/>
      <c r="C38" s="66"/>
      <c r="D38" s="86"/>
      <c r="E38" s="87"/>
      <c r="F38" s="87"/>
    </row>
    <row r="39" spans="1:6" x14ac:dyDescent="0.3">
      <c r="A39" s="95"/>
      <c r="C39" s="66"/>
      <c r="D39" s="86"/>
      <c r="E39" s="87"/>
      <c r="F39" s="87"/>
    </row>
    <row r="40" spans="1:6" x14ac:dyDescent="0.3">
      <c r="A40" s="95"/>
      <c r="C40" s="66"/>
      <c r="D40" s="86"/>
      <c r="E40" s="87"/>
      <c r="F40" s="87"/>
    </row>
    <row r="41" spans="1:6" x14ac:dyDescent="0.3">
      <c r="A41" s="95"/>
      <c r="C41" s="66"/>
      <c r="D41" s="86"/>
      <c r="E41" s="87"/>
      <c r="F41" s="87"/>
    </row>
    <row r="42" spans="1:6" x14ac:dyDescent="0.3">
      <c r="A42" s="95"/>
      <c r="C42" s="66"/>
      <c r="D42" s="86"/>
      <c r="E42" s="87"/>
      <c r="F42" s="87"/>
    </row>
    <row r="43" spans="1:6" x14ac:dyDescent="0.3">
      <c r="A43" s="95"/>
      <c r="C43" s="66"/>
      <c r="D43" s="86"/>
      <c r="E43" s="87"/>
      <c r="F43" s="87"/>
    </row>
    <row r="44" spans="1:6" x14ac:dyDescent="0.3">
      <c r="A44" s="95"/>
      <c r="C44" s="66"/>
      <c r="D44" s="86"/>
      <c r="E44" s="87"/>
      <c r="F44" s="87"/>
    </row>
    <row r="45" spans="1:6" x14ac:dyDescent="0.3">
      <c r="A45" s="95"/>
      <c r="C45" s="66"/>
      <c r="D45" s="86"/>
      <c r="E45" s="87"/>
      <c r="F45" s="87"/>
    </row>
    <row r="46" spans="1:6" x14ac:dyDescent="0.3">
      <c r="A46" s="95"/>
      <c r="C46" s="66"/>
      <c r="D46" s="86"/>
      <c r="E46" s="87"/>
      <c r="F46" s="87"/>
    </row>
    <row r="47" spans="1:6" x14ac:dyDescent="0.3">
      <c r="A47" s="95"/>
      <c r="C47" s="66"/>
      <c r="D47" s="86"/>
      <c r="E47" s="87"/>
      <c r="F47" s="87"/>
    </row>
    <row r="48" spans="1:6" x14ac:dyDescent="0.3">
      <c r="A48" s="95"/>
      <c r="C48" s="66"/>
      <c r="D48" s="86"/>
      <c r="E48" s="87"/>
      <c r="F48" s="87"/>
    </row>
    <row r="49" spans="1:6" x14ac:dyDescent="0.3">
      <c r="A49" s="95"/>
      <c r="C49" s="66"/>
      <c r="D49" s="86"/>
      <c r="E49" s="87"/>
      <c r="F49" s="87"/>
    </row>
    <row r="50" spans="1:6" x14ac:dyDescent="0.3">
      <c r="A50" s="95"/>
      <c r="C50" s="66"/>
      <c r="D50" s="86"/>
      <c r="E50" s="87"/>
      <c r="F50" s="87"/>
    </row>
    <row r="51" spans="1:6" x14ac:dyDescent="0.3">
      <c r="A51" s="95"/>
      <c r="C51" s="66"/>
      <c r="D51" s="86"/>
      <c r="E51" s="87"/>
      <c r="F51" s="87"/>
    </row>
    <row r="52" spans="1:6" x14ac:dyDescent="0.3">
      <c r="A52" s="95"/>
      <c r="C52" s="66"/>
      <c r="D52" s="86"/>
      <c r="E52" s="87"/>
      <c r="F52" s="87"/>
    </row>
    <row r="53" spans="1:6" x14ac:dyDescent="0.3">
      <c r="A53" s="95"/>
      <c r="C53" s="66"/>
      <c r="D53" s="86"/>
      <c r="E53" s="87"/>
      <c r="F53" s="87"/>
    </row>
    <row r="54" spans="1:6" x14ac:dyDescent="0.3">
      <c r="A54" s="95"/>
      <c r="C54" s="66"/>
      <c r="D54" s="86"/>
      <c r="E54" s="87"/>
      <c r="F54" s="87"/>
    </row>
    <row r="55" spans="1:6" x14ac:dyDescent="0.3">
      <c r="A55" s="95"/>
      <c r="C55" s="66"/>
      <c r="D55" s="86"/>
      <c r="E55" s="87"/>
      <c r="F55" s="87"/>
    </row>
    <row r="56" spans="1:6" x14ac:dyDescent="0.3">
      <c r="A56" s="95"/>
      <c r="C56" s="66"/>
      <c r="D56" s="86"/>
      <c r="E56" s="87"/>
      <c r="F56" s="87"/>
    </row>
    <row r="57" spans="1:6" x14ac:dyDescent="0.3">
      <c r="A57" s="240" t="s">
        <v>460</v>
      </c>
      <c r="B57" s="241"/>
      <c r="C57" s="241"/>
      <c r="D57" s="241"/>
      <c r="E57" s="242"/>
      <c r="F57" s="146">
        <f>SUM(F3:F54)</f>
        <v>0</v>
      </c>
    </row>
  </sheetData>
  <mergeCells count="1">
    <mergeCell ref="A57:E57"/>
  </mergeCells>
  <pageMargins left="0.7" right="0.7" top="0.75" bottom="0.75" header="0.3" footer="0.3"/>
  <pageSetup scale="72"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65"/>
  <sheetViews>
    <sheetView view="pageBreakPreview" topLeftCell="A44" zoomScale="80" zoomScaleNormal="100" zoomScaleSheetLayoutView="80" workbookViewId="0">
      <selection activeCell="E47" sqref="E18:E47"/>
    </sheetView>
  </sheetViews>
  <sheetFormatPr defaultRowHeight="14.4" x14ac:dyDescent="0.3"/>
  <cols>
    <col min="1" max="1" width="10.6640625" style="136" customWidth="1"/>
    <col min="2" max="2" width="60.88671875" style="33" customWidth="1"/>
    <col min="3" max="3" width="10.6640625" style="38" customWidth="1"/>
    <col min="4" max="4" width="12.6640625" style="39" customWidth="1"/>
    <col min="5" max="5" width="12.6640625" style="40" customWidth="1"/>
    <col min="6" max="6" width="16.88671875" style="40" customWidth="1"/>
  </cols>
  <sheetData>
    <row r="1" spans="1:6" s="3" customFormat="1" x14ac:dyDescent="0.3">
      <c r="A1" s="125" t="s">
        <v>0</v>
      </c>
      <c r="B1" s="126" t="s">
        <v>1</v>
      </c>
      <c r="C1" s="52" t="s">
        <v>2</v>
      </c>
      <c r="D1" s="53" t="s">
        <v>3</v>
      </c>
      <c r="E1" s="54" t="s">
        <v>4</v>
      </c>
      <c r="F1" s="54" t="s">
        <v>5</v>
      </c>
    </row>
    <row r="2" spans="1:6" x14ac:dyDescent="0.3">
      <c r="A2" s="55"/>
      <c r="B2" s="127"/>
      <c r="C2" s="92"/>
      <c r="D2" s="93"/>
      <c r="E2" s="94"/>
      <c r="F2" s="94"/>
    </row>
    <row r="3" spans="1:6" x14ac:dyDescent="0.3">
      <c r="A3" s="95"/>
      <c r="B3" s="35"/>
      <c r="C3" s="67"/>
      <c r="D3" s="70"/>
      <c r="E3" s="68"/>
      <c r="F3" s="68"/>
    </row>
    <row r="4" spans="1:6" x14ac:dyDescent="0.3">
      <c r="A4" s="95"/>
      <c r="B4" s="83" t="s">
        <v>910</v>
      </c>
      <c r="C4" s="67"/>
      <c r="D4" s="67"/>
      <c r="E4" s="68"/>
      <c r="F4" s="68"/>
    </row>
    <row r="5" spans="1:6" x14ac:dyDescent="0.3">
      <c r="A5" s="95"/>
      <c r="B5" s="35"/>
      <c r="C5" s="67"/>
      <c r="D5" s="70"/>
      <c r="E5" s="68"/>
      <c r="F5" s="68"/>
    </row>
    <row r="6" spans="1:6" x14ac:dyDescent="0.3">
      <c r="A6" s="95">
        <v>14</v>
      </c>
      <c r="B6" s="83" t="s">
        <v>253</v>
      </c>
      <c r="C6" s="67"/>
      <c r="D6" s="67"/>
      <c r="E6" s="68"/>
      <c r="F6" s="68"/>
    </row>
    <row r="7" spans="1:6" x14ac:dyDescent="0.3">
      <c r="A7" s="95"/>
      <c r="B7" s="35"/>
      <c r="C7" s="67"/>
      <c r="D7" s="70"/>
      <c r="E7" s="68"/>
      <c r="F7" s="68"/>
    </row>
    <row r="8" spans="1:6" ht="27" x14ac:dyDescent="0.3">
      <c r="A8" s="95"/>
      <c r="B8" s="35" t="s">
        <v>813</v>
      </c>
      <c r="C8" s="67"/>
      <c r="D8" s="67"/>
      <c r="E8" s="68"/>
      <c r="F8" s="68"/>
    </row>
    <row r="9" spans="1:6" x14ac:dyDescent="0.3">
      <c r="A9" s="95"/>
      <c r="B9" s="35"/>
      <c r="C9" s="67"/>
      <c r="D9" s="70"/>
      <c r="E9" s="68"/>
      <c r="F9" s="68"/>
    </row>
    <row r="10" spans="1:6" x14ac:dyDescent="0.3">
      <c r="A10" s="95"/>
      <c r="B10" s="83" t="s">
        <v>10</v>
      </c>
      <c r="C10" s="67"/>
      <c r="D10" s="67"/>
      <c r="E10" s="68"/>
      <c r="F10" s="68"/>
    </row>
    <row r="11" spans="1:6" x14ac:dyDescent="0.3">
      <c r="A11" s="95"/>
      <c r="B11" s="35"/>
      <c r="C11" s="67"/>
      <c r="D11" s="70"/>
      <c r="E11" s="68"/>
      <c r="F11" s="68"/>
    </row>
    <row r="12" spans="1:6" x14ac:dyDescent="0.3">
      <c r="A12" s="95"/>
      <c r="B12" s="83" t="s">
        <v>254</v>
      </c>
      <c r="C12" s="67"/>
      <c r="D12" s="67"/>
      <c r="E12" s="68"/>
      <c r="F12" s="68"/>
    </row>
    <row r="13" spans="1:6" x14ac:dyDescent="0.3">
      <c r="A13" s="95"/>
      <c r="B13" s="35"/>
      <c r="C13" s="67"/>
      <c r="D13" s="70"/>
      <c r="E13" s="68"/>
      <c r="F13" s="68"/>
    </row>
    <row r="14" spans="1:6" x14ac:dyDescent="0.3">
      <c r="A14" s="95"/>
      <c r="B14" s="34" t="s">
        <v>255</v>
      </c>
      <c r="C14" s="67"/>
      <c r="D14" s="67"/>
      <c r="E14" s="68"/>
      <c r="F14" s="68"/>
    </row>
    <row r="15" spans="1:6" x14ac:dyDescent="0.3">
      <c r="A15" s="95"/>
      <c r="B15" s="35"/>
      <c r="C15" s="67"/>
      <c r="D15" s="70"/>
      <c r="E15" s="68"/>
      <c r="F15" s="68"/>
    </row>
    <row r="16" spans="1:6" ht="53.4" x14ac:dyDescent="0.3">
      <c r="A16" s="95"/>
      <c r="B16" s="35" t="s">
        <v>256</v>
      </c>
      <c r="C16" s="67"/>
      <c r="D16" s="67"/>
      <c r="E16" s="68"/>
      <c r="F16" s="68"/>
    </row>
    <row r="17" spans="1:6" x14ac:dyDescent="0.3">
      <c r="A17" s="95"/>
      <c r="B17" s="35"/>
      <c r="C17" s="67"/>
      <c r="D17" s="70"/>
      <c r="E17" s="68"/>
      <c r="F17" s="68"/>
    </row>
    <row r="18" spans="1:6" ht="66.599999999999994" x14ac:dyDescent="0.3">
      <c r="A18" s="95"/>
      <c r="B18" s="35" t="s">
        <v>257</v>
      </c>
      <c r="C18" s="67"/>
      <c r="D18" s="67"/>
      <c r="E18" s="68"/>
      <c r="F18" s="68"/>
    </row>
    <row r="19" spans="1:6" x14ac:dyDescent="0.3">
      <c r="A19" s="95"/>
      <c r="B19" s="35"/>
      <c r="C19" s="67"/>
      <c r="D19" s="70"/>
      <c r="E19" s="68"/>
      <c r="F19" s="68"/>
    </row>
    <row r="20" spans="1:6" x14ac:dyDescent="0.3">
      <c r="A20" s="95"/>
      <c r="B20" s="34" t="s">
        <v>258</v>
      </c>
      <c r="C20" s="67"/>
      <c r="D20" s="67"/>
      <c r="E20" s="68"/>
      <c r="F20" s="68"/>
    </row>
    <row r="21" spans="1:6" x14ac:dyDescent="0.3">
      <c r="A21" s="95"/>
      <c r="B21" s="35"/>
      <c r="C21" s="67"/>
      <c r="D21" s="70"/>
      <c r="E21" s="68"/>
      <c r="F21" s="68"/>
    </row>
    <row r="22" spans="1:6" ht="27" x14ac:dyDescent="0.3">
      <c r="A22" s="95"/>
      <c r="B22" s="35" t="s">
        <v>259</v>
      </c>
      <c r="C22" s="67"/>
      <c r="D22" s="67"/>
      <c r="E22" s="68"/>
      <c r="F22" s="68"/>
    </row>
    <row r="23" spans="1:6" x14ac:dyDescent="0.3">
      <c r="A23" s="95"/>
      <c r="B23" s="35"/>
      <c r="C23" s="67"/>
      <c r="D23" s="70"/>
      <c r="E23" s="68"/>
      <c r="F23" s="68"/>
    </row>
    <row r="24" spans="1:6" x14ac:dyDescent="0.3">
      <c r="A24" s="95"/>
      <c r="B24" s="34" t="s">
        <v>260</v>
      </c>
      <c r="C24" s="67"/>
      <c r="D24" s="67"/>
      <c r="E24" s="68"/>
      <c r="F24" s="68"/>
    </row>
    <row r="25" spans="1:6" x14ac:dyDescent="0.3">
      <c r="A25" s="95"/>
      <c r="B25" s="35"/>
      <c r="C25" s="67"/>
      <c r="D25" s="70"/>
      <c r="E25" s="68"/>
      <c r="F25" s="68"/>
    </row>
    <row r="26" spans="1:6" ht="53.4" x14ac:dyDescent="0.3">
      <c r="A26" s="95"/>
      <c r="B26" s="35" t="s">
        <v>261</v>
      </c>
      <c r="C26" s="67"/>
      <c r="D26" s="67"/>
      <c r="E26" s="68"/>
      <c r="F26" s="68"/>
    </row>
    <row r="27" spans="1:6" x14ac:dyDescent="0.3">
      <c r="A27" s="95"/>
      <c r="B27" s="35"/>
      <c r="C27" s="67"/>
      <c r="D27" s="70"/>
      <c r="E27" s="68"/>
      <c r="F27" s="68"/>
    </row>
    <row r="28" spans="1:6" x14ac:dyDescent="0.3">
      <c r="A28" s="95"/>
      <c r="B28" s="34" t="s">
        <v>262</v>
      </c>
      <c r="C28" s="67"/>
      <c r="D28" s="67"/>
      <c r="E28" s="68"/>
      <c r="F28" s="68"/>
    </row>
    <row r="29" spans="1:6" x14ac:dyDescent="0.3">
      <c r="A29" s="95"/>
      <c r="B29" s="35"/>
      <c r="C29" s="67"/>
      <c r="D29" s="70"/>
      <c r="E29" s="68"/>
      <c r="F29" s="68"/>
    </row>
    <row r="30" spans="1:6" ht="27" x14ac:dyDescent="0.3">
      <c r="A30" s="95"/>
      <c r="B30" s="35" t="s">
        <v>263</v>
      </c>
      <c r="C30" s="67"/>
      <c r="D30" s="67"/>
      <c r="E30" s="68"/>
      <c r="F30" s="68"/>
    </row>
    <row r="31" spans="1:6" x14ac:dyDescent="0.3">
      <c r="A31" s="95"/>
      <c r="B31" s="35"/>
      <c r="C31" s="67"/>
      <c r="D31" s="70"/>
      <c r="E31" s="68"/>
      <c r="F31" s="68"/>
    </row>
    <row r="32" spans="1:6" x14ac:dyDescent="0.3">
      <c r="A32" s="95">
        <v>14.1</v>
      </c>
      <c r="B32" s="83" t="s">
        <v>264</v>
      </c>
      <c r="C32" s="67"/>
      <c r="D32" s="67"/>
      <c r="E32" s="68"/>
      <c r="F32" s="68"/>
    </row>
    <row r="33" spans="1:6" x14ac:dyDescent="0.3">
      <c r="A33" s="95"/>
      <c r="B33" s="35"/>
      <c r="C33" s="71"/>
      <c r="D33" s="70"/>
      <c r="E33" s="68"/>
      <c r="F33" s="68"/>
    </row>
    <row r="34" spans="1:6" ht="40.200000000000003" x14ac:dyDescent="0.3">
      <c r="A34" s="95"/>
      <c r="B34" s="34" t="s">
        <v>738</v>
      </c>
      <c r="C34" s="71"/>
      <c r="D34" s="67"/>
      <c r="E34" s="68"/>
      <c r="F34" s="68"/>
    </row>
    <row r="35" spans="1:6" x14ac:dyDescent="0.3">
      <c r="A35" s="95"/>
      <c r="B35" s="35"/>
      <c r="C35" s="71"/>
      <c r="D35" s="70"/>
      <c r="E35" s="68"/>
      <c r="F35" s="68"/>
    </row>
    <row r="36" spans="1:6" x14ac:dyDescent="0.3">
      <c r="A36" s="95" t="s">
        <v>435</v>
      </c>
      <c r="B36" s="35" t="s">
        <v>312</v>
      </c>
      <c r="C36" s="71" t="s">
        <v>298</v>
      </c>
      <c r="D36" s="72">
        <v>1245.2880000000002</v>
      </c>
      <c r="E36" s="84"/>
      <c r="F36" s="84">
        <f>E36*D36</f>
        <v>0</v>
      </c>
    </row>
    <row r="37" spans="1:6" x14ac:dyDescent="0.3">
      <c r="A37" s="95"/>
      <c r="B37" s="35"/>
      <c r="C37" s="71"/>
      <c r="D37" s="72"/>
      <c r="E37" s="84"/>
      <c r="F37" s="84"/>
    </row>
    <row r="38" spans="1:6" x14ac:dyDescent="0.3">
      <c r="A38" s="95" t="s">
        <v>436</v>
      </c>
      <c r="B38" s="35" t="s">
        <v>853</v>
      </c>
      <c r="C38" s="71" t="s">
        <v>298</v>
      </c>
      <c r="D38" s="72">
        <v>1245.2880000000002</v>
      </c>
      <c r="E38" s="84"/>
      <c r="F38" s="84">
        <f>E38*D38</f>
        <v>0</v>
      </c>
    </row>
    <row r="39" spans="1:6" x14ac:dyDescent="0.3">
      <c r="A39" s="95"/>
      <c r="B39" s="35"/>
      <c r="C39" s="71"/>
      <c r="D39" s="72"/>
      <c r="E39" s="84"/>
      <c r="F39" s="84"/>
    </row>
    <row r="40" spans="1:6" x14ac:dyDescent="0.3">
      <c r="A40" s="95"/>
      <c r="B40" s="83" t="s">
        <v>739</v>
      </c>
      <c r="C40" s="71"/>
      <c r="D40" s="72"/>
      <c r="E40" s="84"/>
      <c r="F40" s="84"/>
    </row>
    <row r="41" spans="1:6" x14ac:dyDescent="0.3">
      <c r="A41" s="95"/>
      <c r="B41" s="35"/>
      <c r="C41" s="71"/>
      <c r="D41" s="72"/>
      <c r="E41" s="84"/>
      <c r="F41" s="84"/>
    </row>
    <row r="42" spans="1:6" x14ac:dyDescent="0.3">
      <c r="A42" s="95"/>
      <c r="B42" s="34" t="s">
        <v>740</v>
      </c>
      <c r="C42" s="71"/>
      <c r="D42" s="72"/>
      <c r="E42" s="84"/>
      <c r="F42" s="84"/>
    </row>
    <row r="43" spans="1:6" x14ac:dyDescent="0.3">
      <c r="A43" s="95"/>
      <c r="B43" s="35"/>
      <c r="C43" s="71"/>
      <c r="D43" s="72"/>
      <c r="E43" s="84"/>
      <c r="F43" s="84"/>
    </row>
    <row r="44" spans="1:6" x14ac:dyDescent="0.3">
      <c r="A44" s="95" t="s">
        <v>852</v>
      </c>
      <c r="B44" s="35" t="s">
        <v>741</v>
      </c>
      <c r="C44" s="71" t="s">
        <v>16</v>
      </c>
      <c r="D44" s="72">
        <v>22</v>
      </c>
      <c r="E44" s="84"/>
      <c r="F44" s="84">
        <f>E44*D44</f>
        <v>0</v>
      </c>
    </row>
    <row r="45" spans="1:6" x14ac:dyDescent="0.3">
      <c r="A45" s="95"/>
      <c r="B45" s="35"/>
      <c r="C45" s="71"/>
      <c r="D45" s="72"/>
      <c r="E45" s="84"/>
      <c r="F45" s="84"/>
    </row>
    <row r="46" spans="1:6" x14ac:dyDescent="0.3">
      <c r="A46" s="95"/>
      <c r="B46" s="83"/>
      <c r="C46" s="71"/>
      <c r="D46" s="71"/>
      <c r="E46" s="84"/>
      <c r="F46" s="84"/>
    </row>
    <row r="47" spans="1:6" x14ac:dyDescent="0.3">
      <c r="A47" s="95"/>
      <c r="B47" s="83"/>
      <c r="C47" s="71"/>
      <c r="D47" s="71"/>
      <c r="E47" s="84"/>
      <c r="F47" s="84"/>
    </row>
    <row r="48" spans="1:6" x14ac:dyDescent="0.3">
      <c r="A48" s="95"/>
      <c r="B48" s="83"/>
      <c r="C48" s="71"/>
      <c r="D48" s="71"/>
      <c r="E48" s="84"/>
      <c r="F48" s="84"/>
    </row>
    <row r="49" spans="1:6" x14ac:dyDescent="0.3">
      <c r="A49" s="95"/>
      <c r="B49" s="83"/>
      <c r="C49" s="71"/>
      <c r="D49" s="71"/>
      <c r="E49" s="84"/>
      <c r="F49" s="84"/>
    </row>
    <row r="50" spans="1:6" x14ac:dyDescent="0.3">
      <c r="A50" s="95"/>
      <c r="B50" s="34"/>
      <c r="C50" s="71"/>
      <c r="D50" s="71"/>
      <c r="E50" s="84"/>
      <c r="F50" s="84"/>
    </row>
    <row r="51" spans="1:6" x14ac:dyDescent="0.3">
      <c r="A51" s="95"/>
      <c r="B51" s="34"/>
      <c r="C51" s="71"/>
      <c r="D51" s="71"/>
      <c r="E51" s="84"/>
      <c r="F51" s="84"/>
    </row>
    <row r="52" spans="1:6" x14ac:dyDescent="0.3">
      <c r="A52" s="95"/>
      <c r="B52" s="34"/>
      <c r="C52" s="71"/>
      <c r="D52" s="71"/>
      <c r="E52" s="84"/>
      <c r="F52" s="84"/>
    </row>
    <row r="53" spans="1:6" x14ac:dyDescent="0.3">
      <c r="A53" s="95"/>
      <c r="B53" s="35"/>
      <c r="C53" s="71"/>
      <c r="D53" s="72"/>
      <c r="E53" s="84"/>
      <c r="F53" s="84"/>
    </row>
    <row r="54" spans="1:6" x14ac:dyDescent="0.3">
      <c r="A54" s="243" t="s">
        <v>460</v>
      </c>
      <c r="B54" s="243"/>
      <c r="C54" s="243"/>
      <c r="D54" s="243"/>
      <c r="E54" s="243"/>
      <c r="F54" s="99">
        <f>SUM(F27:F53)</f>
        <v>0</v>
      </c>
    </row>
    <row r="55" spans="1:6" x14ac:dyDescent="0.3">
      <c r="A55" s="95"/>
      <c r="B55" s="35"/>
      <c r="C55" s="88"/>
      <c r="D55" s="78"/>
      <c r="E55" s="79"/>
      <c r="F55" s="79"/>
    </row>
    <row r="56" spans="1:6" x14ac:dyDescent="0.3">
      <c r="A56" s="95"/>
      <c r="B56" s="35"/>
      <c r="C56" s="88"/>
      <c r="D56" s="78"/>
      <c r="E56" s="79"/>
      <c r="F56" s="79"/>
    </row>
    <row r="57" spans="1:6" x14ac:dyDescent="0.3">
      <c r="A57" s="95"/>
      <c r="B57" s="35"/>
      <c r="C57" s="88"/>
      <c r="D57" s="78"/>
      <c r="E57" s="79"/>
      <c r="F57" s="79"/>
    </row>
    <row r="58" spans="1:6" x14ac:dyDescent="0.3">
      <c r="A58" s="95"/>
      <c r="B58" s="35"/>
      <c r="C58" s="88"/>
      <c r="D58" s="78"/>
      <c r="E58" s="79"/>
      <c r="F58" s="79"/>
    </row>
    <row r="59" spans="1:6" x14ac:dyDescent="0.3">
      <c r="A59" s="95"/>
      <c r="B59" s="35"/>
      <c r="C59" s="88"/>
      <c r="D59" s="78"/>
      <c r="E59" s="79"/>
      <c r="F59" s="79"/>
    </row>
    <row r="60" spans="1:6" x14ac:dyDescent="0.3">
      <c r="A60" s="95"/>
      <c r="B60" s="35"/>
      <c r="C60" s="88"/>
      <c r="D60" s="78"/>
      <c r="E60" s="79"/>
      <c r="F60" s="79"/>
    </row>
    <row r="61" spans="1:6" x14ac:dyDescent="0.3">
      <c r="A61" s="95"/>
      <c r="B61" s="35"/>
      <c r="C61" s="88"/>
      <c r="D61" s="78"/>
      <c r="E61" s="79"/>
      <c r="F61" s="79"/>
    </row>
    <row r="62" spans="1:6" x14ac:dyDescent="0.3">
      <c r="A62" s="95"/>
      <c r="B62" s="35"/>
      <c r="C62" s="88"/>
      <c r="D62" s="78"/>
      <c r="E62" s="79"/>
      <c r="F62" s="79"/>
    </row>
    <row r="63" spans="1:6" x14ac:dyDescent="0.3">
      <c r="A63" s="95"/>
      <c r="B63" s="35"/>
      <c r="C63" s="88"/>
      <c r="D63" s="78"/>
      <c r="E63" s="79"/>
      <c r="F63" s="79"/>
    </row>
    <row r="64" spans="1:6" x14ac:dyDescent="0.3">
      <c r="A64" s="95"/>
      <c r="B64" s="35"/>
      <c r="C64" s="88"/>
      <c r="D64" s="78"/>
      <c r="E64" s="79"/>
      <c r="F64" s="79"/>
    </row>
    <row r="65" spans="1:1" x14ac:dyDescent="0.3">
      <c r="A65" s="135"/>
    </row>
  </sheetData>
  <mergeCells count="1">
    <mergeCell ref="A54:E54"/>
  </mergeCells>
  <pageMargins left="0.70866141732283472" right="0.70866141732283472" top="0.74803149606299213" bottom="0.74803149606299213" header="0.31496062992125984" footer="0.31496062992125984"/>
  <pageSetup scale="67"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1"/>
  <sheetViews>
    <sheetView view="pageBreakPreview" topLeftCell="A21" zoomScale="85" zoomScaleNormal="100" zoomScaleSheetLayoutView="85" workbookViewId="0">
      <selection activeCell="E36" sqref="E20:E36"/>
    </sheetView>
  </sheetViews>
  <sheetFormatPr defaultRowHeight="14.4" x14ac:dyDescent="0.3"/>
  <cols>
    <col min="1" max="1" width="10.6640625" style="81" customWidth="1"/>
    <col min="2" max="2" width="60.88671875" style="96" customWidth="1"/>
    <col min="3" max="3" width="10.6640625" style="88" customWidth="1"/>
    <col min="4" max="4" width="12.5546875" style="78" customWidth="1"/>
    <col min="5" max="5" width="12.6640625" style="79" customWidth="1"/>
    <col min="6" max="6" width="16.88671875" style="79" customWidth="1"/>
  </cols>
  <sheetData>
    <row r="1" spans="1:6" s="3" customFormat="1" x14ac:dyDescent="0.3">
      <c r="A1" s="148" t="s">
        <v>0</v>
      </c>
      <c r="B1" s="149" t="s">
        <v>1</v>
      </c>
      <c r="C1" s="150" t="s">
        <v>2</v>
      </c>
      <c r="D1" s="151" t="s">
        <v>3</v>
      </c>
      <c r="E1" s="152" t="s">
        <v>4</v>
      </c>
      <c r="F1" s="152" t="s">
        <v>5</v>
      </c>
    </row>
    <row r="2" spans="1:6" x14ac:dyDescent="0.3">
      <c r="A2" s="153"/>
      <c r="B2" s="154"/>
      <c r="C2" s="155"/>
      <c r="D2" s="156"/>
      <c r="E2" s="157"/>
      <c r="F2" s="157"/>
    </row>
    <row r="3" spans="1:6" x14ac:dyDescent="0.3">
      <c r="A3" s="82"/>
      <c r="B3" s="97"/>
      <c r="C3" s="114"/>
      <c r="D3" s="67"/>
      <c r="E3" s="68"/>
      <c r="F3" s="68"/>
    </row>
    <row r="4" spans="1:6" x14ac:dyDescent="0.3">
      <c r="A4" s="82"/>
      <c r="B4" s="97" t="s">
        <v>911</v>
      </c>
      <c r="C4" s="114"/>
      <c r="D4" s="67"/>
      <c r="E4" s="68"/>
      <c r="F4" s="68"/>
    </row>
    <row r="5" spans="1:6" x14ac:dyDescent="0.3">
      <c r="A5" s="82"/>
      <c r="C5" s="114"/>
      <c r="D5" s="70"/>
      <c r="E5" s="68"/>
      <c r="F5" s="68"/>
    </row>
    <row r="6" spans="1:6" ht="27" x14ac:dyDescent="0.3">
      <c r="A6" s="82">
        <v>15</v>
      </c>
      <c r="B6" s="97" t="s">
        <v>277</v>
      </c>
      <c r="C6" s="114"/>
      <c r="D6" s="67"/>
      <c r="E6" s="68"/>
      <c r="F6" s="68"/>
    </row>
    <row r="7" spans="1:6" x14ac:dyDescent="0.3">
      <c r="A7" s="82"/>
      <c r="C7" s="114"/>
      <c r="D7" s="70"/>
      <c r="E7" s="68"/>
      <c r="F7" s="68"/>
    </row>
    <row r="8" spans="1:6" ht="27" x14ac:dyDescent="0.3">
      <c r="A8" s="82"/>
      <c r="B8" s="96" t="s">
        <v>813</v>
      </c>
      <c r="C8" s="114"/>
      <c r="D8" s="67"/>
      <c r="E8" s="68"/>
      <c r="F8" s="68"/>
    </row>
    <row r="9" spans="1:6" x14ac:dyDescent="0.3">
      <c r="A9" s="82"/>
      <c r="C9" s="114"/>
      <c r="D9" s="70"/>
      <c r="E9" s="68"/>
      <c r="F9" s="68"/>
    </row>
    <row r="10" spans="1:6" ht="164.25" customHeight="1" x14ac:dyDescent="0.3">
      <c r="A10" s="82"/>
      <c r="B10" s="147" t="s">
        <v>278</v>
      </c>
      <c r="C10" s="114"/>
      <c r="D10" s="67"/>
      <c r="E10" s="68"/>
      <c r="F10" s="68"/>
    </row>
    <row r="11" spans="1:6" x14ac:dyDescent="0.3">
      <c r="A11" s="82"/>
      <c r="C11" s="114"/>
      <c r="D11" s="70"/>
      <c r="E11" s="68"/>
      <c r="F11" s="68"/>
    </row>
    <row r="12" spans="1:6" x14ac:dyDescent="0.3">
      <c r="A12" s="82">
        <v>15.1</v>
      </c>
      <c r="B12" s="97" t="s">
        <v>279</v>
      </c>
      <c r="C12" s="114"/>
      <c r="D12" s="67"/>
      <c r="E12" s="68"/>
      <c r="F12" s="68"/>
    </row>
    <row r="13" spans="1:6" x14ac:dyDescent="0.3">
      <c r="A13" s="82"/>
      <c r="C13" s="114"/>
      <c r="D13" s="70"/>
      <c r="E13" s="68"/>
      <c r="F13" s="68"/>
    </row>
    <row r="14" spans="1:6" ht="27" x14ac:dyDescent="0.3">
      <c r="A14" s="82"/>
      <c r="B14" s="98" t="s">
        <v>291</v>
      </c>
      <c r="C14" s="114"/>
      <c r="D14" s="67"/>
      <c r="E14" s="68"/>
      <c r="F14" s="68"/>
    </row>
    <row r="15" spans="1:6" x14ac:dyDescent="0.3">
      <c r="A15" s="82"/>
      <c r="C15" s="114"/>
      <c r="D15" s="70"/>
      <c r="E15" s="68"/>
      <c r="F15" s="68"/>
    </row>
    <row r="16" spans="1:6" x14ac:dyDescent="0.3">
      <c r="A16" s="82">
        <v>15.2</v>
      </c>
      <c r="B16" s="97" t="s">
        <v>280</v>
      </c>
      <c r="C16" s="115"/>
      <c r="D16" s="72"/>
      <c r="E16" s="84"/>
      <c r="F16" s="84">
        <f t="shared" ref="F16:F36" si="0">D16*E16</f>
        <v>0</v>
      </c>
    </row>
    <row r="17" spans="1:6" x14ac:dyDescent="0.3">
      <c r="A17" s="82"/>
      <c r="C17" s="115"/>
      <c r="D17" s="72"/>
      <c r="E17" s="84"/>
      <c r="F17" s="84">
        <f t="shared" si="0"/>
        <v>0</v>
      </c>
    </row>
    <row r="18" spans="1:6" x14ac:dyDescent="0.3">
      <c r="A18" s="82"/>
      <c r="B18" s="98" t="s">
        <v>26</v>
      </c>
      <c r="C18" s="115"/>
      <c r="D18" s="72"/>
      <c r="E18" s="84"/>
      <c r="F18" s="84">
        <f t="shared" si="0"/>
        <v>0</v>
      </c>
    </row>
    <row r="19" spans="1:6" x14ac:dyDescent="0.3">
      <c r="A19" s="82"/>
      <c r="C19" s="115"/>
      <c r="D19" s="72"/>
      <c r="E19" s="84"/>
      <c r="F19" s="84">
        <f t="shared" si="0"/>
        <v>0</v>
      </c>
    </row>
    <row r="20" spans="1:6" ht="27" x14ac:dyDescent="0.3">
      <c r="A20" s="82" t="s">
        <v>437</v>
      </c>
      <c r="B20" s="96" t="s">
        <v>27</v>
      </c>
      <c r="C20" s="115" t="s">
        <v>298</v>
      </c>
      <c r="D20" s="72">
        <v>10</v>
      </c>
      <c r="E20" s="84"/>
      <c r="F20" s="84">
        <f t="shared" si="0"/>
        <v>0</v>
      </c>
    </row>
    <row r="21" spans="1:6" x14ac:dyDescent="0.3">
      <c r="A21" s="82"/>
      <c r="C21" s="115"/>
      <c r="D21" s="72"/>
      <c r="E21" s="84"/>
      <c r="F21" s="84">
        <f t="shared" si="0"/>
        <v>0</v>
      </c>
    </row>
    <row r="22" spans="1:6" x14ac:dyDescent="0.3">
      <c r="A22" s="82" t="s">
        <v>438</v>
      </c>
      <c r="B22" s="96" t="s">
        <v>28</v>
      </c>
      <c r="C22" s="115" t="s">
        <v>298</v>
      </c>
      <c r="D22" s="72">
        <v>10</v>
      </c>
      <c r="E22" s="84"/>
      <c r="F22" s="84">
        <f t="shared" si="0"/>
        <v>0</v>
      </c>
    </row>
    <row r="23" spans="1:6" x14ac:dyDescent="0.3">
      <c r="A23" s="82"/>
      <c r="C23" s="115"/>
      <c r="D23" s="72"/>
      <c r="E23" s="84"/>
      <c r="F23" s="84">
        <f t="shared" si="0"/>
        <v>0</v>
      </c>
    </row>
    <row r="24" spans="1:6" x14ac:dyDescent="0.3">
      <c r="A24" s="82"/>
      <c r="B24" s="98" t="s">
        <v>721</v>
      </c>
      <c r="C24" s="115"/>
      <c r="D24" s="72"/>
      <c r="E24" s="84"/>
      <c r="F24" s="84">
        <f t="shared" si="0"/>
        <v>0</v>
      </c>
    </row>
    <row r="25" spans="1:6" x14ac:dyDescent="0.3">
      <c r="A25" s="82"/>
      <c r="C25" s="115"/>
      <c r="D25" s="72"/>
      <c r="E25" s="84"/>
      <c r="F25" s="84">
        <f t="shared" si="0"/>
        <v>0</v>
      </c>
    </row>
    <row r="26" spans="1:6" x14ac:dyDescent="0.3">
      <c r="A26" s="82" t="s">
        <v>439</v>
      </c>
      <c r="B26" s="96" t="s">
        <v>796</v>
      </c>
      <c r="C26" s="115" t="s">
        <v>299</v>
      </c>
      <c r="D26" s="72">
        <v>10</v>
      </c>
      <c r="E26" s="84"/>
      <c r="F26" s="84">
        <f t="shared" si="0"/>
        <v>0</v>
      </c>
    </row>
    <row r="27" spans="1:6" x14ac:dyDescent="0.3">
      <c r="A27" s="82"/>
      <c r="C27" s="115"/>
      <c r="D27" s="72"/>
      <c r="E27" s="84"/>
      <c r="F27" s="84">
        <f t="shared" si="0"/>
        <v>0</v>
      </c>
    </row>
    <row r="28" spans="1:6" x14ac:dyDescent="0.3">
      <c r="A28" s="82"/>
      <c r="B28" s="98" t="s">
        <v>33</v>
      </c>
      <c r="C28" s="115"/>
      <c r="D28" s="72"/>
      <c r="E28" s="84"/>
      <c r="F28" s="84">
        <f t="shared" si="0"/>
        <v>0</v>
      </c>
    </row>
    <row r="29" spans="1:6" x14ac:dyDescent="0.3">
      <c r="A29" s="82"/>
      <c r="C29" s="115"/>
      <c r="D29" s="72"/>
      <c r="E29" s="84"/>
      <c r="F29" s="84">
        <f t="shared" si="0"/>
        <v>0</v>
      </c>
    </row>
    <row r="30" spans="1:6" ht="27" x14ac:dyDescent="0.3">
      <c r="A30" s="82" t="s">
        <v>440</v>
      </c>
      <c r="B30" s="96" t="s">
        <v>34</v>
      </c>
      <c r="C30" s="115" t="s">
        <v>299</v>
      </c>
      <c r="D30" s="72">
        <v>10</v>
      </c>
      <c r="E30" s="84"/>
      <c r="F30" s="84">
        <f t="shared" si="0"/>
        <v>0</v>
      </c>
    </row>
    <row r="31" spans="1:6" x14ac:dyDescent="0.3">
      <c r="A31" s="82"/>
      <c r="C31" s="115"/>
      <c r="D31" s="72"/>
      <c r="E31" s="84"/>
      <c r="F31" s="84">
        <f t="shared" si="0"/>
        <v>0</v>
      </c>
    </row>
    <row r="32" spans="1:6" x14ac:dyDescent="0.3">
      <c r="A32" s="82"/>
      <c r="B32" s="98" t="s">
        <v>35</v>
      </c>
      <c r="C32" s="115"/>
      <c r="D32" s="72"/>
      <c r="E32" s="84"/>
      <c r="F32" s="84">
        <f t="shared" si="0"/>
        <v>0</v>
      </c>
    </row>
    <row r="33" spans="1:6" x14ac:dyDescent="0.3">
      <c r="A33" s="82"/>
      <c r="B33" s="98"/>
      <c r="C33" s="115"/>
      <c r="D33" s="72"/>
      <c r="E33" s="84"/>
      <c r="F33" s="84">
        <f t="shared" si="0"/>
        <v>0</v>
      </c>
    </row>
    <row r="34" spans="1:6" x14ac:dyDescent="0.3">
      <c r="A34" s="82" t="s">
        <v>441</v>
      </c>
      <c r="B34" s="96" t="s">
        <v>36</v>
      </c>
      <c r="C34" s="115" t="s">
        <v>299</v>
      </c>
      <c r="D34" s="72">
        <v>2</v>
      </c>
      <c r="E34" s="84"/>
      <c r="F34" s="84">
        <f t="shared" si="0"/>
        <v>0</v>
      </c>
    </row>
    <row r="35" spans="1:6" x14ac:dyDescent="0.3">
      <c r="A35" s="82"/>
      <c r="C35" s="115"/>
      <c r="D35" s="72"/>
      <c r="E35" s="84"/>
      <c r="F35" s="84">
        <f t="shared" si="0"/>
        <v>0</v>
      </c>
    </row>
    <row r="36" spans="1:6" x14ac:dyDescent="0.3">
      <c r="A36" s="82" t="s">
        <v>733</v>
      </c>
      <c r="B36" s="96" t="s">
        <v>37</v>
      </c>
      <c r="C36" s="115" t="s">
        <v>299</v>
      </c>
      <c r="D36" s="72">
        <v>2</v>
      </c>
      <c r="E36" s="84"/>
      <c r="F36" s="84">
        <f t="shared" si="0"/>
        <v>0</v>
      </c>
    </row>
    <row r="37" spans="1:6" x14ac:dyDescent="0.3">
      <c r="A37" s="82"/>
      <c r="C37" s="115"/>
      <c r="D37" s="72"/>
      <c r="E37" s="84"/>
      <c r="F37" s="84"/>
    </row>
    <row r="38" spans="1:6" x14ac:dyDescent="0.3">
      <c r="A38" s="21"/>
      <c r="B38" s="22"/>
      <c r="C38" s="23"/>
      <c r="D38" s="24"/>
      <c r="E38" s="25" t="s">
        <v>506</v>
      </c>
      <c r="F38" s="196">
        <f>SUM(F16:F36)</f>
        <v>0</v>
      </c>
    </row>
    <row r="39" spans="1:6" x14ac:dyDescent="0.3">
      <c r="A39" s="21"/>
      <c r="B39" s="22"/>
      <c r="C39" s="23"/>
      <c r="D39" s="24"/>
      <c r="E39" s="25" t="s">
        <v>507</v>
      </c>
      <c r="F39" s="196">
        <f>F38</f>
        <v>0</v>
      </c>
    </row>
    <row r="40" spans="1:6" x14ac:dyDescent="0.3">
      <c r="A40" s="82"/>
      <c r="C40" s="115"/>
      <c r="D40" s="72"/>
      <c r="E40" s="84"/>
      <c r="F40" s="84"/>
    </row>
    <row r="41" spans="1:6" ht="27" x14ac:dyDescent="0.3">
      <c r="A41" s="82"/>
      <c r="B41" s="98" t="s">
        <v>281</v>
      </c>
      <c r="C41" s="115"/>
      <c r="D41" s="71"/>
      <c r="E41" s="84"/>
      <c r="F41" s="84"/>
    </row>
    <row r="42" spans="1:6" x14ac:dyDescent="0.3">
      <c r="A42" s="82"/>
      <c r="C42" s="115"/>
      <c r="D42" s="72"/>
      <c r="E42" s="84"/>
      <c r="F42" s="84"/>
    </row>
    <row r="43" spans="1:6" x14ac:dyDescent="0.3">
      <c r="A43" s="82" t="s">
        <v>734</v>
      </c>
      <c r="B43" s="96" t="s">
        <v>43</v>
      </c>
      <c r="C43" s="115" t="s">
        <v>299</v>
      </c>
      <c r="D43" s="72">
        <v>4</v>
      </c>
      <c r="E43" s="84"/>
      <c r="F43" s="84">
        <f t="shared" ref="F43:F55" si="1">D43*E43</f>
        <v>0</v>
      </c>
    </row>
    <row r="44" spans="1:6" x14ac:dyDescent="0.3">
      <c r="A44" s="82"/>
      <c r="C44" s="115"/>
      <c r="D44" s="72"/>
      <c r="E44" s="84"/>
      <c r="F44" s="84">
        <f t="shared" si="1"/>
        <v>0</v>
      </c>
    </row>
    <row r="45" spans="1:6" x14ac:dyDescent="0.3">
      <c r="A45" s="82"/>
      <c r="B45" s="98" t="s">
        <v>282</v>
      </c>
      <c r="C45" s="115"/>
      <c r="D45" s="71"/>
      <c r="E45" s="84"/>
      <c r="F45" s="84">
        <f t="shared" si="1"/>
        <v>0</v>
      </c>
    </row>
    <row r="46" spans="1:6" x14ac:dyDescent="0.3">
      <c r="A46" s="82"/>
      <c r="C46" s="115"/>
      <c r="D46" s="72"/>
      <c r="E46" s="84"/>
      <c r="F46" s="84">
        <f t="shared" si="1"/>
        <v>0</v>
      </c>
    </row>
    <row r="47" spans="1:6" x14ac:dyDescent="0.3">
      <c r="A47" s="82" t="s">
        <v>735</v>
      </c>
      <c r="B47" s="96" t="s">
        <v>797</v>
      </c>
      <c r="C47" s="115" t="s">
        <v>299</v>
      </c>
      <c r="D47" s="72">
        <v>4</v>
      </c>
      <c r="E47" s="84"/>
      <c r="F47" s="84">
        <f t="shared" si="1"/>
        <v>0</v>
      </c>
    </row>
    <row r="48" spans="1:6" x14ac:dyDescent="0.3">
      <c r="A48" s="82"/>
      <c r="C48" s="115"/>
      <c r="D48" s="72"/>
      <c r="E48" s="84"/>
      <c r="F48" s="84">
        <f t="shared" si="1"/>
        <v>0</v>
      </c>
    </row>
    <row r="49" spans="1:6" x14ac:dyDescent="0.3">
      <c r="A49" s="82"/>
      <c r="B49" s="98" t="s">
        <v>283</v>
      </c>
      <c r="C49" s="115"/>
      <c r="D49" s="71"/>
      <c r="E49" s="84"/>
      <c r="F49" s="84">
        <f t="shared" si="1"/>
        <v>0</v>
      </c>
    </row>
    <row r="50" spans="1:6" x14ac:dyDescent="0.3">
      <c r="A50" s="82"/>
      <c r="C50" s="115"/>
      <c r="D50" s="72"/>
      <c r="E50" s="84"/>
      <c r="F50" s="84">
        <f t="shared" si="1"/>
        <v>0</v>
      </c>
    </row>
    <row r="51" spans="1:6" ht="40.200000000000003" x14ac:dyDescent="0.3">
      <c r="A51" s="82" t="s">
        <v>736</v>
      </c>
      <c r="B51" s="96" t="s">
        <v>798</v>
      </c>
      <c r="C51" s="115" t="s">
        <v>298</v>
      </c>
      <c r="D51" s="72">
        <v>20</v>
      </c>
      <c r="E51" s="84"/>
      <c r="F51" s="84">
        <f t="shared" si="1"/>
        <v>0</v>
      </c>
    </row>
    <row r="52" spans="1:6" x14ac:dyDescent="0.3">
      <c r="A52" s="82"/>
      <c r="C52" s="115"/>
      <c r="D52" s="72"/>
      <c r="E52" s="84"/>
      <c r="F52" s="84">
        <f t="shared" si="1"/>
        <v>0</v>
      </c>
    </row>
    <row r="53" spans="1:6" x14ac:dyDescent="0.3">
      <c r="A53" s="82"/>
      <c r="B53" s="98" t="s">
        <v>284</v>
      </c>
      <c r="C53" s="115"/>
      <c r="D53" s="71"/>
      <c r="E53" s="84"/>
      <c r="F53" s="84">
        <f t="shared" si="1"/>
        <v>0</v>
      </c>
    </row>
    <row r="54" spans="1:6" x14ac:dyDescent="0.3">
      <c r="A54" s="82"/>
      <c r="C54" s="115"/>
      <c r="D54" s="72"/>
      <c r="E54" s="84"/>
      <c r="F54" s="84">
        <f t="shared" si="1"/>
        <v>0</v>
      </c>
    </row>
    <row r="55" spans="1:6" x14ac:dyDescent="0.3">
      <c r="A55" s="82" t="s">
        <v>737</v>
      </c>
      <c r="B55" s="96" t="s">
        <v>799</v>
      </c>
      <c r="C55" s="115" t="s">
        <v>59</v>
      </c>
      <c r="D55" s="72">
        <v>5</v>
      </c>
      <c r="E55" s="84"/>
      <c r="F55" s="84">
        <f t="shared" si="1"/>
        <v>0</v>
      </c>
    </row>
    <row r="56" spans="1:6" x14ac:dyDescent="0.3">
      <c r="A56" s="82"/>
      <c r="C56" s="115"/>
      <c r="D56" s="72"/>
      <c r="E56" s="84"/>
      <c r="F56" s="84"/>
    </row>
    <row r="57" spans="1:6" x14ac:dyDescent="0.3">
      <c r="A57" s="82"/>
      <c r="C57" s="115"/>
      <c r="D57" s="72"/>
      <c r="E57" s="84"/>
      <c r="F57" s="84"/>
    </row>
    <row r="58" spans="1:6" x14ac:dyDescent="0.3">
      <c r="A58" s="82"/>
      <c r="C58" s="115"/>
      <c r="D58" s="72"/>
      <c r="E58" s="84"/>
      <c r="F58" s="84"/>
    </row>
    <row r="59" spans="1:6" x14ac:dyDescent="0.3">
      <c r="A59" s="82"/>
      <c r="C59" s="115"/>
      <c r="D59" s="72"/>
      <c r="E59" s="84"/>
      <c r="F59" s="84"/>
    </row>
    <row r="60" spans="1:6" x14ac:dyDescent="0.3">
      <c r="A60" s="82"/>
      <c r="C60" s="115"/>
      <c r="D60" s="72"/>
      <c r="E60" s="84"/>
      <c r="F60" s="84"/>
    </row>
    <row r="61" spans="1:6" x14ac:dyDescent="0.3">
      <c r="A61" s="82"/>
      <c r="C61" s="115"/>
      <c r="D61" s="72"/>
      <c r="E61" s="84"/>
      <c r="F61" s="84"/>
    </row>
    <row r="62" spans="1:6" x14ac:dyDescent="0.3">
      <c r="A62" s="82"/>
      <c r="C62" s="115"/>
      <c r="D62" s="72"/>
      <c r="E62" s="84"/>
      <c r="F62" s="84"/>
    </row>
    <row r="63" spans="1:6" x14ac:dyDescent="0.3">
      <c r="A63" s="82"/>
      <c r="C63" s="115"/>
      <c r="D63" s="72"/>
      <c r="E63" s="84"/>
      <c r="F63" s="84"/>
    </row>
    <row r="64" spans="1:6" x14ac:dyDescent="0.3">
      <c r="A64" s="82"/>
      <c r="C64" s="115"/>
      <c r="D64" s="72"/>
      <c r="E64" s="84"/>
      <c r="F64" s="84"/>
    </row>
    <row r="65" spans="1:6" x14ac:dyDescent="0.3">
      <c r="A65" s="82"/>
      <c r="C65" s="115"/>
      <c r="D65" s="72"/>
      <c r="E65" s="84"/>
      <c r="F65" s="84"/>
    </row>
    <row r="66" spans="1:6" x14ac:dyDescent="0.3">
      <c r="A66" s="82"/>
      <c r="C66" s="115"/>
      <c r="D66" s="72"/>
      <c r="E66" s="84"/>
      <c r="F66" s="84"/>
    </row>
    <row r="67" spans="1:6" x14ac:dyDescent="0.3">
      <c r="A67" s="82"/>
      <c r="C67" s="115"/>
      <c r="D67" s="72"/>
      <c r="E67" s="84"/>
      <c r="F67" s="84"/>
    </row>
    <row r="68" spans="1:6" x14ac:dyDescent="0.3">
      <c r="A68" s="82"/>
      <c r="C68" s="115"/>
      <c r="D68" s="72"/>
      <c r="E68" s="84"/>
      <c r="F68" s="84"/>
    </row>
    <row r="69" spans="1:6" x14ac:dyDescent="0.3">
      <c r="A69" s="82"/>
      <c r="C69" s="115"/>
      <c r="D69" s="72"/>
      <c r="E69" s="84"/>
      <c r="F69" s="84"/>
    </row>
    <row r="70" spans="1:6" x14ac:dyDescent="0.3">
      <c r="A70" s="82"/>
      <c r="C70" s="115"/>
      <c r="D70" s="72"/>
      <c r="E70" s="84"/>
      <c r="F70" s="84"/>
    </row>
    <row r="71" spans="1:6" x14ac:dyDescent="0.3">
      <c r="A71" s="82"/>
      <c r="C71" s="115"/>
      <c r="D71" s="72"/>
      <c r="E71" s="84"/>
      <c r="F71" s="84"/>
    </row>
    <row r="72" spans="1:6" x14ac:dyDescent="0.3">
      <c r="A72" s="82"/>
      <c r="C72" s="115"/>
      <c r="D72" s="72"/>
      <c r="E72" s="84"/>
      <c r="F72" s="84"/>
    </row>
    <row r="73" spans="1:6" x14ac:dyDescent="0.3">
      <c r="A73" s="82"/>
      <c r="C73" s="115"/>
      <c r="D73" s="72"/>
      <c r="E73" s="84"/>
      <c r="F73" s="84"/>
    </row>
    <row r="74" spans="1:6" x14ac:dyDescent="0.3">
      <c r="A74" s="82"/>
      <c r="C74" s="115"/>
      <c r="D74" s="72"/>
      <c r="E74" s="84"/>
      <c r="F74" s="84"/>
    </row>
    <row r="75" spans="1:6" x14ac:dyDescent="0.3">
      <c r="A75" s="82"/>
      <c r="C75" s="115"/>
      <c r="D75" s="72"/>
      <c r="E75" s="84"/>
      <c r="F75" s="84"/>
    </row>
    <row r="76" spans="1:6" x14ac:dyDescent="0.3">
      <c r="A76" s="82"/>
      <c r="C76" s="115"/>
      <c r="D76" s="72"/>
      <c r="E76" s="84"/>
      <c r="F76" s="84"/>
    </row>
    <row r="77" spans="1:6" x14ac:dyDescent="0.3">
      <c r="A77" s="82"/>
      <c r="C77" s="115"/>
      <c r="D77" s="72"/>
      <c r="E77" s="84"/>
      <c r="F77" s="84"/>
    </row>
    <row r="78" spans="1:6" x14ac:dyDescent="0.3">
      <c r="A78" s="82"/>
      <c r="C78" s="115"/>
      <c r="D78" s="72"/>
      <c r="E78" s="84"/>
      <c r="F78" s="84"/>
    </row>
    <row r="79" spans="1:6" x14ac:dyDescent="0.3">
      <c r="A79" s="82"/>
      <c r="C79" s="115"/>
      <c r="D79" s="72"/>
      <c r="E79" s="84"/>
      <c r="F79" s="84"/>
    </row>
    <row r="80" spans="1:6" x14ac:dyDescent="0.3">
      <c r="A80" s="82"/>
      <c r="C80" s="115"/>
      <c r="D80" s="72"/>
      <c r="E80" s="84"/>
      <c r="F80" s="84"/>
    </row>
    <row r="81" spans="1:6" x14ac:dyDescent="0.3">
      <c r="A81" s="82"/>
      <c r="C81" s="115"/>
      <c r="D81" s="72"/>
      <c r="E81" s="84"/>
      <c r="F81" s="84"/>
    </row>
    <row r="82" spans="1:6" x14ac:dyDescent="0.3">
      <c r="A82" s="82"/>
      <c r="C82" s="115"/>
      <c r="D82" s="72"/>
      <c r="E82" s="84"/>
      <c r="F82" s="84"/>
    </row>
    <row r="83" spans="1:6" x14ac:dyDescent="0.3">
      <c r="A83" s="82"/>
      <c r="C83" s="115"/>
      <c r="D83" s="72"/>
      <c r="E83" s="84"/>
      <c r="F83" s="84"/>
    </row>
    <row r="84" spans="1:6" x14ac:dyDescent="0.3">
      <c r="A84" s="82"/>
      <c r="C84" s="115"/>
      <c r="D84" s="72"/>
      <c r="E84" s="84"/>
      <c r="F84" s="84"/>
    </row>
    <row r="85" spans="1:6" x14ac:dyDescent="0.3">
      <c r="A85" s="82"/>
      <c r="C85" s="115"/>
      <c r="D85" s="72"/>
      <c r="E85" s="84"/>
      <c r="F85" s="84"/>
    </row>
    <row r="86" spans="1:6" x14ac:dyDescent="0.3">
      <c r="A86" s="82"/>
      <c r="C86" s="115"/>
      <c r="D86" s="72"/>
      <c r="E86" s="84"/>
      <c r="F86" s="84"/>
    </row>
    <row r="87" spans="1:6" x14ac:dyDescent="0.3">
      <c r="A87" s="82"/>
      <c r="C87" s="115"/>
      <c r="D87" s="72"/>
      <c r="E87" s="84"/>
      <c r="F87" s="84"/>
    </row>
    <row r="88" spans="1:6" x14ac:dyDescent="0.3">
      <c r="A88" s="82"/>
      <c r="C88" s="115"/>
      <c r="D88" s="72"/>
      <c r="E88" s="84"/>
      <c r="F88" s="84"/>
    </row>
    <row r="89" spans="1:6" x14ac:dyDescent="0.3">
      <c r="A89" s="82"/>
      <c r="C89" s="115"/>
      <c r="D89" s="72"/>
      <c r="E89" s="84"/>
      <c r="F89" s="84"/>
    </row>
    <row r="90" spans="1:6" x14ac:dyDescent="0.3">
      <c r="A90" s="82"/>
      <c r="C90" s="115"/>
      <c r="D90" s="72"/>
      <c r="E90" s="84"/>
      <c r="F90" s="84"/>
    </row>
    <row r="91" spans="1:6" x14ac:dyDescent="0.3">
      <c r="A91" s="82"/>
      <c r="C91" s="115"/>
      <c r="D91" s="72"/>
      <c r="E91" s="84"/>
      <c r="F91" s="84"/>
    </row>
    <row r="92" spans="1:6" x14ac:dyDescent="0.3">
      <c r="A92" s="82"/>
      <c r="C92" s="115"/>
      <c r="D92" s="72"/>
      <c r="E92" s="84"/>
      <c r="F92" s="84"/>
    </row>
    <row r="93" spans="1:6" x14ac:dyDescent="0.3">
      <c r="A93" s="82"/>
      <c r="C93" s="115"/>
      <c r="D93" s="72"/>
      <c r="E93" s="84"/>
      <c r="F93" s="84"/>
    </row>
    <row r="94" spans="1:6" x14ac:dyDescent="0.3">
      <c r="A94" s="82"/>
      <c r="C94" s="115"/>
      <c r="D94" s="72"/>
      <c r="E94" s="84"/>
      <c r="F94" s="84"/>
    </row>
    <row r="95" spans="1:6" x14ac:dyDescent="0.3">
      <c r="A95" s="82"/>
      <c r="C95" s="115"/>
      <c r="D95" s="72"/>
      <c r="E95" s="84"/>
      <c r="F95" s="84"/>
    </row>
    <row r="96" spans="1:6" x14ac:dyDescent="0.3">
      <c r="A96" s="82"/>
      <c r="C96" s="115"/>
      <c r="D96" s="72"/>
      <c r="E96" s="84"/>
      <c r="F96" s="84"/>
    </row>
    <row r="97" spans="1:6" x14ac:dyDescent="0.3">
      <c r="A97" s="82"/>
      <c r="C97" s="115"/>
      <c r="D97" s="72"/>
      <c r="E97" s="84"/>
      <c r="F97" s="84"/>
    </row>
    <row r="98" spans="1:6" x14ac:dyDescent="0.3">
      <c r="A98" s="82"/>
      <c r="C98" s="115"/>
      <c r="D98" s="72"/>
      <c r="E98" s="84"/>
      <c r="F98" s="84"/>
    </row>
    <row r="99" spans="1:6" x14ac:dyDescent="0.3">
      <c r="A99" s="82"/>
      <c r="C99" s="115"/>
      <c r="D99" s="72"/>
      <c r="E99" s="84"/>
      <c r="F99" s="84"/>
    </row>
    <row r="100" spans="1:6" x14ac:dyDescent="0.3">
      <c r="A100" s="243" t="s">
        <v>460</v>
      </c>
      <c r="B100" s="243"/>
      <c r="C100" s="243"/>
      <c r="D100" s="243"/>
      <c r="E100" s="243"/>
      <c r="F100" s="99">
        <f>SUM(F39:F55)</f>
        <v>0</v>
      </c>
    </row>
    <row r="101" spans="1:6" x14ac:dyDescent="0.3">
      <c r="A101" s="82"/>
    </row>
  </sheetData>
  <mergeCells count="1">
    <mergeCell ref="A100:E100"/>
  </mergeCells>
  <conditionalFormatting sqref="F43:F55 F16:F36">
    <cfRule type="cellIs" dxfId="8" priority="2" operator="equal">
      <formula>0</formula>
    </cfRule>
  </conditionalFormatting>
  <pageMargins left="0.70866141732283472" right="0.70866141732283472" top="0.74803149606299213" bottom="0.74803149606299213" header="0.31496062992125984" footer="0.31496062992125984"/>
  <pageSetup scale="69" orientation="portrait" horizontalDpi="300" verticalDpi="300" r:id="rId1"/>
  <rowBreaks count="1" manualBreakCount="1">
    <brk id="38"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10"/>
  <sheetViews>
    <sheetView view="pageBreakPreview" topLeftCell="A54" zoomScale="80" zoomScaleNormal="100" zoomScaleSheetLayoutView="80" workbookViewId="0">
      <selection activeCell="E54" sqref="E54:E81"/>
    </sheetView>
  </sheetViews>
  <sheetFormatPr defaultRowHeight="14.4" x14ac:dyDescent="0.3"/>
  <cols>
    <col min="1" max="1" width="10.6640625" style="124" customWidth="1"/>
    <col min="2" max="2" width="60.88671875" style="35" customWidth="1"/>
    <col min="3" max="3" width="10.6640625" style="88" customWidth="1"/>
    <col min="4" max="4" width="12.5546875" style="78" customWidth="1"/>
    <col min="5" max="5" width="12.6640625" style="79" customWidth="1"/>
    <col min="6" max="6" width="16.88671875" style="79" customWidth="1"/>
    <col min="8" max="8" width="10.5546875" customWidth="1"/>
  </cols>
  <sheetData>
    <row r="1" spans="1:6" s="3" customFormat="1" x14ac:dyDescent="0.3">
      <c r="A1" s="50" t="s">
        <v>0</v>
      </c>
      <c r="B1" s="89" t="s">
        <v>1</v>
      </c>
      <c r="C1" s="52" t="s">
        <v>2</v>
      </c>
      <c r="D1" s="53" t="s">
        <v>3</v>
      </c>
      <c r="E1" s="54" t="s">
        <v>4</v>
      </c>
      <c r="F1" s="54" t="s">
        <v>5</v>
      </c>
    </row>
    <row r="2" spans="1:6" x14ac:dyDescent="0.3">
      <c r="A2" s="55"/>
      <c r="B2" s="91"/>
      <c r="C2" s="92"/>
      <c r="D2" s="93"/>
      <c r="E2" s="94"/>
      <c r="F2" s="94"/>
    </row>
    <row r="3" spans="1:6" x14ac:dyDescent="0.3">
      <c r="A3" s="95"/>
      <c r="C3" s="67"/>
      <c r="D3" s="70"/>
      <c r="E3" s="68"/>
      <c r="F3" s="68"/>
    </row>
    <row r="4" spans="1:6" x14ac:dyDescent="0.3">
      <c r="A4" s="95"/>
      <c r="B4" s="83" t="s">
        <v>912</v>
      </c>
      <c r="C4" s="67"/>
      <c r="D4" s="67"/>
      <c r="E4" s="68"/>
      <c r="F4" s="68"/>
    </row>
    <row r="5" spans="1:6" x14ac:dyDescent="0.3">
      <c r="A5" s="95"/>
      <c r="C5" s="67"/>
      <c r="D5" s="70"/>
      <c r="E5" s="68"/>
      <c r="F5" s="68"/>
    </row>
    <row r="6" spans="1:6" x14ac:dyDescent="0.3">
      <c r="A6" s="95">
        <v>16</v>
      </c>
      <c r="B6" s="83" t="s">
        <v>285</v>
      </c>
      <c r="C6" s="67"/>
      <c r="D6" s="67"/>
      <c r="E6" s="68"/>
      <c r="F6" s="68"/>
    </row>
    <row r="7" spans="1:6" x14ac:dyDescent="0.3">
      <c r="A7" s="95"/>
      <c r="C7" s="67"/>
      <c r="D7" s="70"/>
      <c r="E7" s="68"/>
      <c r="F7" s="68"/>
    </row>
    <row r="8" spans="1:6" ht="27" x14ac:dyDescent="0.3">
      <c r="A8" s="95"/>
      <c r="B8" s="35" t="s">
        <v>813</v>
      </c>
      <c r="C8" s="67"/>
      <c r="D8" s="67"/>
      <c r="E8" s="68"/>
      <c r="F8" s="68"/>
    </row>
    <row r="9" spans="1:6" x14ac:dyDescent="0.3">
      <c r="A9" s="95"/>
      <c r="C9" s="67"/>
      <c r="D9" s="70"/>
      <c r="E9" s="68"/>
      <c r="F9" s="68"/>
    </row>
    <row r="10" spans="1:6" ht="159.75" customHeight="1" x14ac:dyDescent="0.3">
      <c r="A10" s="95"/>
      <c r="B10" s="35" t="s">
        <v>278</v>
      </c>
      <c r="C10" s="67"/>
      <c r="D10" s="67"/>
      <c r="E10" s="68"/>
      <c r="F10" s="68"/>
    </row>
    <row r="11" spans="1:6" x14ac:dyDescent="0.3">
      <c r="A11" s="95"/>
      <c r="C11" s="67"/>
      <c r="D11" s="70"/>
      <c r="E11" s="68"/>
      <c r="F11" s="68"/>
    </row>
    <row r="12" spans="1:6" x14ac:dyDescent="0.3">
      <c r="A12" s="95">
        <v>16.100000000000001</v>
      </c>
      <c r="B12" s="83" t="s">
        <v>285</v>
      </c>
      <c r="C12" s="67"/>
      <c r="D12" s="67"/>
      <c r="E12" s="68"/>
      <c r="F12" s="68"/>
    </row>
    <row r="13" spans="1:6" x14ac:dyDescent="0.3">
      <c r="A13" s="95"/>
      <c r="C13" s="67"/>
      <c r="D13" s="70"/>
      <c r="E13" s="68"/>
      <c r="F13" s="68"/>
    </row>
    <row r="14" spans="1:6" x14ac:dyDescent="0.3">
      <c r="A14" s="95"/>
      <c r="B14" s="34" t="s">
        <v>26</v>
      </c>
      <c r="C14" s="67"/>
      <c r="D14" s="67"/>
      <c r="E14" s="68"/>
      <c r="F14" s="68"/>
    </row>
    <row r="15" spans="1:6" x14ac:dyDescent="0.3">
      <c r="A15" s="95"/>
      <c r="C15" s="67"/>
      <c r="D15" s="70"/>
      <c r="E15" s="68"/>
      <c r="F15" s="68"/>
    </row>
    <row r="16" spans="1:6" ht="27" x14ac:dyDescent="0.3">
      <c r="A16" s="95" t="s">
        <v>442</v>
      </c>
      <c r="B16" s="35" t="s">
        <v>27</v>
      </c>
      <c r="C16" s="71" t="s">
        <v>298</v>
      </c>
      <c r="D16" s="72">
        <v>80</v>
      </c>
      <c r="E16" s="84"/>
      <c r="F16" s="84">
        <f>E16*D16</f>
        <v>0</v>
      </c>
    </row>
    <row r="17" spans="1:6" x14ac:dyDescent="0.3">
      <c r="A17" s="95"/>
      <c r="C17" s="71"/>
      <c r="D17" s="72"/>
      <c r="E17" s="84"/>
      <c r="F17" s="84">
        <f t="shared" ref="F17:F44" si="0">E17*D17</f>
        <v>0</v>
      </c>
    </row>
    <row r="18" spans="1:6" x14ac:dyDescent="0.3">
      <c r="A18" s="95" t="s">
        <v>443</v>
      </c>
      <c r="B18" s="35" t="s">
        <v>28</v>
      </c>
      <c r="C18" s="71" t="s">
        <v>298</v>
      </c>
      <c r="D18" s="72">
        <v>80</v>
      </c>
      <c r="E18" s="84"/>
      <c r="F18" s="84">
        <f t="shared" si="0"/>
        <v>0</v>
      </c>
    </row>
    <row r="19" spans="1:6" x14ac:dyDescent="0.3">
      <c r="A19" s="95"/>
      <c r="C19" s="71"/>
      <c r="D19" s="72"/>
      <c r="E19" s="84"/>
      <c r="F19" s="84">
        <f t="shared" si="0"/>
        <v>0</v>
      </c>
    </row>
    <row r="20" spans="1:6" x14ac:dyDescent="0.3">
      <c r="A20" s="95"/>
      <c r="B20" s="34" t="s">
        <v>802</v>
      </c>
      <c r="C20" s="71"/>
      <c r="D20" s="71"/>
      <c r="E20" s="84"/>
      <c r="F20" s="84">
        <f t="shared" si="0"/>
        <v>0</v>
      </c>
    </row>
    <row r="21" spans="1:6" x14ac:dyDescent="0.3">
      <c r="A21" s="95"/>
      <c r="C21" s="71"/>
      <c r="D21" s="72"/>
      <c r="E21" s="84"/>
      <c r="F21" s="84">
        <f t="shared" si="0"/>
        <v>0</v>
      </c>
    </row>
    <row r="22" spans="1:6" x14ac:dyDescent="0.3">
      <c r="A22" s="95" t="s">
        <v>444</v>
      </c>
      <c r="B22" s="35" t="s">
        <v>286</v>
      </c>
      <c r="C22" s="71" t="s">
        <v>299</v>
      </c>
      <c r="D22" s="72">
        <v>16</v>
      </c>
      <c r="E22" s="84"/>
      <c r="F22" s="84">
        <f t="shared" si="0"/>
        <v>0</v>
      </c>
    </row>
    <row r="23" spans="1:6" x14ac:dyDescent="0.3">
      <c r="A23" s="95"/>
      <c r="C23" s="71"/>
      <c r="D23" s="72"/>
      <c r="E23" s="84"/>
      <c r="F23" s="84">
        <f t="shared" si="0"/>
        <v>0</v>
      </c>
    </row>
    <row r="24" spans="1:6" ht="40.200000000000003" x14ac:dyDescent="0.3">
      <c r="A24" s="95" t="s">
        <v>445</v>
      </c>
      <c r="B24" s="35" t="s">
        <v>313</v>
      </c>
      <c r="C24" s="71" t="s">
        <v>299</v>
      </c>
      <c r="D24" s="72">
        <v>10</v>
      </c>
      <c r="E24" s="84"/>
      <c r="F24" s="84">
        <f t="shared" si="0"/>
        <v>0</v>
      </c>
    </row>
    <row r="25" spans="1:6" x14ac:dyDescent="0.3">
      <c r="A25" s="95"/>
      <c r="C25" s="71"/>
      <c r="D25" s="72"/>
      <c r="E25" s="84"/>
      <c r="F25" s="84">
        <f t="shared" si="0"/>
        <v>0</v>
      </c>
    </row>
    <row r="26" spans="1:6" ht="27" x14ac:dyDescent="0.3">
      <c r="A26" s="95" t="s">
        <v>446</v>
      </c>
      <c r="B26" s="35" t="s">
        <v>314</v>
      </c>
      <c r="C26" s="71" t="s">
        <v>299</v>
      </c>
      <c r="D26" s="72">
        <v>5</v>
      </c>
      <c r="E26" s="84"/>
      <c r="F26" s="84">
        <f t="shared" si="0"/>
        <v>0</v>
      </c>
    </row>
    <row r="27" spans="1:6" x14ac:dyDescent="0.3">
      <c r="A27" s="95"/>
      <c r="C27" s="71"/>
      <c r="D27" s="72"/>
      <c r="E27" s="84"/>
      <c r="F27" s="84">
        <f t="shared" si="0"/>
        <v>0</v>
      </c>
    </row>
    <row r="28" spans="1:6" ht="27" x14ac:dyDescent="0.3">
      <c r="A28" s="95" t="s">
        <v>447</v>
      </c>
      <c r="B28" s="35" t="s">
        <v>315</v>
      </c>
      <c r="C28" s="71" t="s">
        <v>299</v>
      </c>
      <c r="D28" s="72">
        <v>5</v>
      </c>
      <c r="E28" s="84"/>
      <c r="F28" s="84">
        <f t="shared" si="0"/>
        <v>0</v>
      </c>
    </row>
    <row r="29" spans="1:6" x14ac:dyDescent="0.3">
      <c r="A29" s="95"/>
      <c r="C29" s="71"/>
      <c r="D29" s="72"/>
      <c r="E29" s="84"/>
      <c r="F29" s="84">
        <f t="shared" si="0"/>
        <v>0</v>
      </c>
    </row>
    <row r="30" spans="1:6" x14ac:dyDescent="0.3">
      <c r="A30" s="95"/>
      <c r="B30" s="34" t="s">
        <v>287</v>
      </c>
      <c r="C30" s="71"/>
      <c r="D30" s="71"/>
      <c r="E30" s="84"/>
      <c r="F30" s="84">
        <f t="shared" si="0"/>
        <v>0</v>
      </c>
    </row>
    <row r="31" spans="1:6" x14ac:dyDescent="0.3">
      <c r="A31" s="95"/>
      <c r="C31" s="71"/>
      <c r="D31" s="72"/>
      <c r="E31" s="84"/>
      <c r="F31" s="84">
        <f t="shared" si="0"/>
        <v>0</v>
      </c>
    </row>
    <row r="32" spans="1:6" ht="27" x14ac:dyDescent="0.3">
      <c r="A32" s="95" t="s">
        <v>448</v>
      </c>
      <c r="B32" s="35" t="s">
        <v>316</v>
      </c>
      <c r="C32" s="71" t="s">
        <v>299</v>
      </c>
      <c r="D32" s="72">
        <v>8</v>
      </c>
      <c r="E32" s="84"/>
      <c r="F32" s="84">
        <f t="shared" si="0"/>
        <v>0</v>
      </c>
    </row>
    <row r="33" spans="1:6" x14ac:dyDescent="0.3">
      <c r="A33" s="95"/>
      <c r="C33" s="71"/>
      <c r="D33" s="72"/>
      <c r="E33" s="84"/>
      <c r="F33" s="84">
        <f t="shared" si="0"/>
        <v>0</v>
      </c>
    </row>
    <row r="34" spans="1:6" ht="27" x14ac:dyDescent="0.3">
      <c r="A34" s="95" t="s">
        <v>800</v>
      </c>
      <c r="B34" s="35" t="s">
        <v>288</v>
      </c>
      <c r="C34" s="71" t="s">
        <v>299</v>
      </c>
      <c r="D34" s="72">
        <v>3</v>
      </c>
      <c r="E34" s="84"/>
      <c r="F34" s="84">
        <f t="shared" si="0"/>
        <v>0</v>
      </c>
    </row>
    <row r="35" spans="1:6" x14ac:dyDescent="0.3">
      <c r="A35" s="95"/>
      <c r="C35" s="71"/>
      <c r="D35" s="72"/>
      <c r="E35" s="84"/>
      <c r="F35" s="84">
        <f t="shared" si="0"/>
        <v>0</v>
      </c>
    </row>
    <row r="36" spans="1:6" ht="27" x14ac:dyDescent="0.3">
      <c r="A36" s="95" t="s">
        <v>801</v>
      </c>
      <c r="B36" s="35" t="s">
        <v>317</v>
      </c>
      <c r="C36" s="71" t="s">
        <v>298</v>
      </c>
      <c r="D36" s="72">
        <v>80</v>
      </c>
      <c r="E36" s="84"/>
      <c r="F36" s="84">
        <f t="shared" si="0"/>
        <v>0</v>
      </c>
    </row>
    <row r="37" spans="1:6" x14ac:dyDescent="0.3">
      <c r="A37" s="95"/>
      <c r="C37" s="71"/>
      <c r="D37" s="72"/>
      <c r="E37" s="84"/>
      <c r="F37" s="84">
        <f t="shared" si="0"/>
        <v>0</v>
      </c>
    </row>
    <row r="38" spans="1:6" x14ac:dyDescent="0.3">
      <c r="A38" s="95"/>
      <c r="B38" s="34" t="s">
        <v>289</v>
      </c>
      <c r="C38" s="71"/>
      <c r="D38" s="72"/>
      <c r="E38" s="84"/>
      <c r="F38" s="84">
        <f t="shared" si="0"/>
        <v>0</v>
      </c>
    </row>
    <row r="39" spans="1:6" x14ac:dyDescent="0.3">
      <c r="A39" s="95"/>
      <c r="C39" s="71"/>
      <c r="D39" s="72"/>
      <c r="E39" s="84"/>
      <c r="F39" s="84">
        <f t="shared" si="0"/>
        <v>0</v>
      </c>
    </row>
    <row r="40" spans="1:6" x14ac:dyDescent="0.3">
      <c r="A40" s="95" t="s">
        <v>449</v>
      </c>
      <c r="B40" s="35" t="s">
        <v>318</v>
      </c>
      <c r="C40" s="71" t="s">
        <v>16</v>
      </c>
      <c r="D40" s="72">
        <v>12</v>
      </c>
      <c r="E40" s="84"/>
      <c r="F40" s="84">
        <f t="shared" si="0"/>
        <v>0</v>
      </c>
    </row>
    <row r="41" spans="1:6" x14ac:dyDescent="0.3">
      <c r="A41" s="95"/>
      <c r="C41" s="71"/>
      <c r="D41" s="72"/>
      <c r="E41" s="84"/>
      <c r="F41" s="84">
        <f t="shared" si="0"/>
        <v>0</v>
      </c>
    </row>
    <row r="42" spans="1:6" x14ac:dyDescent="0.3">
      <c r="A42" s="95"/>
      <c r="B42" s="34" t="s">
        <v>290</v>
      </c>
      <c r="C42" s="71"/>
      <c r="D42" s="72"/>
      <c r="E42" s="84"/>
      <c r="F42" s="84">
        <f t="shared" si="0"/>
        <v>0</v>
      </c>
    </row>
    <row r="43" spans="1:6" x14ac:dyDescent="0.3">
      <c r="A43" s="95"/>
      <c r="C43" s="71"/>
      <c r="D43" s="72"/>
      <c r="E43" s="84"/>
      <c r="F43" s="84">
        <f t="shared" si="0"/>
        <v>0</v>
      </c>
    </row>
    <row r="44" spans="1:6" x14ac:dyDescent="0.3">
      <c r="A44" s="95" t="s">
        <v>450</v>
      </c>
      <c r="B44" s="35" t="s">
        <v>842</v>
      </c>
      <c r="C44" s="71" t="s">
        <v>298</v>
      </c>
      <c r="D44" s="72">
        <v>80</v>
      </c>
      <c r="E44" s="84"/>
      <c r="F44" s="84">
        <f t="shared" si="0"/>
        <v>0</v>
      </c>
    </row>
    <row r="45" spans="1:6" x14ac:dyDescent="0.3">
      <c r="A45" s="95"/>
      <c r="C45" s="71"/>
      <c r="D45" s="72"/>
      <c r="E45" s="84"/>
      <c r="F45" s="84"/>
    </row>
    <row r="46" spans="1:6" x14ac:dyDescent="0.3">
      <c r="A46" s="95"/>
      <c r="C46" s="71"/>
      <c r="D46" s="72"/>
      <c r="E46" s="84"/>
      <c r="F46" s="84"/>
    </row>
    <row r="47" spans="1:6" x14ac:dyDescent="0.3">
      <c r="A47" s="95"/>
      <c r="C47" s="71"/>
      <c r="D47" s="72"/>
      <c r="E47" s="84"/>
      <c r="F47" s="84"/>
    </row>
    <row r="48" spans="1:6" x14ac:dyDescent="0.3">
      <c r="A48" s="95"/>
      <c r="C48" s="71"/>
      <c r="D48" s="72"/>
      <c r="E48" s="84"/>
      <c r="F48" s="84"/>
    </row>
    <row r="49" spans="1:6" x14ac:dyDescent="0.3">
      <c r="A49" s="21"/>
      <c r="B49" s="22"/>
      <c r="C49" s="23"/>
      <c r="D49" s="24"/>
      <c r="E49" s="25" t="s">
        <v>506</v>
      </c>
      <c r="F49" s="196">
        <f>SUM(F16:F44)</f>
        <v>0</v>
      </c>
    </row>
    <row r="50" spans="1:6" x14ac:dyDescent="0.3">
      <c r="A50" s="21"/>
      <c r="B50" s="22"/>
      <c r="C50" s="23"/>
      <c r="D50" s="24"/>
      <c r="E50" s="25" t="s">
        <v>507</v>
      </c>
      <c r="F50" s="196">
        <f>F49</f>
        <v>0</v>
      </c>
    </row>
    <row r="51" spans="1:6" x14ac:dyDescent="0.3">
      <c r="A51" s="95"/>
      <c r="C51" s="71"/>
      <c r="D51" s="72"/>
      <c r="E51" s="84"/>
      <c r="F51" s="84"/>
    </row>
    <row r="52" spans="1:6" ht="27" x14ac:dyDescent="0.3">
      <c r="A52" s="95"/>
      <c r="B52" s="34" t="s">
        <v>70</v>
      </c>
      <c r="C52" s="71"/>
      <c r="D52" s="71"/>
      <c r="E52" s="84"/>
      <c r="F52" s="84">
        <f t="shared" ref="F52:F62" si="1">E52*D52</f>
        <v>0</v>
      </c>
    </row>
    <row r="53" spans="1:6" x14ac:dyDescent="0.3">
      <c r="A53" s="95"/>
      <c r="C53" s="71"/>
      <c r="D53" s="72"/>
      <c r="E53" s="84"/>
      <c r="F53" s="84">
        <f t="shared" si="1"/>
        <v>0</v>
      </c>
    </row>
    <row r="54" spans="1:6" x14ac:dyDescent="0.3">
      <c r="A54" s="95" t="s">
        <v>451</v>
      </c>
      <c r="B54" s="35" t="s">
        <v>788</v>
      </c>
      <c r="C54" s="71" t="s">
        <v>299</v>
      </c>
      <c r="D54" s="72">
        <v>8</v>
      </c>
      <c r="E54" s="84"/>
      <c r="F54" s="84">
        <f t="shared" si="1"/>
        <v>0</v>
      </c>
    </row>
    <row r="55" spans="1:6" x14ac:dyDescent="0.3">
      <c r="A55" s="95"/>
      <c r="C55" s="71"/>
      <c r="D55" s="72"/>
      <c r="E55" s="84"/>
      <c r="F55" s="84">
        <f t="shared" si="1"/>
        <v>0</v>
      </c>
    </row>
    <row r="56" spans="1:6" x14ac:dyDescent="0.3">
      <c r="A56" s="95"/>
      <c r="B56" s="34" t="s">
        <v>292</v>
      </c>
      <c r="C56" s="71"/>
      <c r="D56" s="71"/>
      <c r="E56" s="84"/>
      <c r="F56" s="84">
        <f t="shared" si="1"/>
        <v>0</v>
      </c>
    </row>
    <row r="57" spans="1:6" x14ac:dyDescent="0.3">
      <c r="A57" s="95"/>
      <c r="C57" s="71"/>
      <c r="D57" s="72"/>
      <c r="E57" s="84"/>
      <c r="F57" s="84">
        <f t="shared" si="1"/>
        <v>0</v>
      </c>
    </row>
    <row r="58" spans="1:6" x14ac:dyDescent="0.3">
      <c r="A58" s="95" t="s">
        <v>452</v>
      </c>
      <c r="B58" s="35" t="s">
        <v>319</v>
      </c>
      <c r="C58" s="71" t="s">
        <v>59</v>
      </c>
      <c r="D58" s="72">
        <v>159</v>
      </c>
      <c r="E58" s="84"/>
      <c r="F58" s="84">
        <f t="shared" si="1"/>
        <v>0</v>
      </c>
    </row>
    <row r="59" spans="1:6" x14ac:dyDescent="0.3">
      <c r="A59" s="95"/>
      <c r="C59" s="71"/>
      <c r="D59" s="72"/>
      <c r="E59" s="84"/>
      <c r="F59" s="84">
        <f t="shared" si="1"/>
        <v>0</v>
      </c>
    </row>
    <row r="60" spans="1:6" x14ac:dyDescent="0.3">
      <c r="A60" s="95"/>
      <c r="B60" s="34" t="s">
        <v>113</v>
      </c>
      <c r="C60" s="71"/>
      <c r="D60" s="71"/>
      <c r="E60" s="84"/>
      <c r="F60" s="84">
        <f t="shared" si="1"/>
        <v>0</v>
      </c>
    </row>
    <row r="61" spans="1:6" x14ac:dyDescent="0.3">
      <c r="A61" s="95"/>
      <c r="C61" s="71"/>
      <c r="D61" s="72"/>
      <c r="E61" s="84"/>
      <c r="F61" s="84">
        <f t="shared" si="1"/>
        <v>0</v>
      </c>
    </row>
    <row r="62" spans="1:6" ht="53.4" x14ac:dyDescent="0.3">
      <c r="A62" s="95" t="s">
        <v>453</v>
      </c>
      <c r="B62" s="35" t="s">
        <v>320</v>
      </c>
      <c r="C62" s="71" t="s">
        <v>59</v>
      </c>
      <c r="D62" s="72">
        <v>80</v>
      </c>
      <c r="E62" s="84"/>
      <c r="F62" s="84">
        <f t="shared" si="1"/>
        <v>0</v>
      </c>
    </row>
    <row r="63" spans="1:6" x14ac:dyDescent="0.3">
      <c r="A63" s="95"/>
      <c r="C63" s="71"/>
      <c r="D63" s="72"/>
      <c r="E63" s="84"/>
      <c r="F63" s="84"/>
    </row>
    <row r="64" spans="1:6" hidden="1" x14ac:dyDescent="0.3">
      <c r="A64" s="95"/>
      <c r="B64" s="34" t="s">
        <v>58</v>
      </c>
      <c r="C64" s="71"/>
      <c r="D64" s="71"/>
      <c r="E64" s="84"/>
      <c r="F64" s="84"/>
    </row>
    <row r="65" spans="1:6" hidden="1" x14ac:dyDescent="0.3">
      <c r="A65" s="95"/>
      <c r="C65" s="71"/>
      <c r="D65" s="72"/>
      <c r="E65" s="84"/>
      <c r="F65" s="84"/>
    </row>
    <row r="66" spans="1:6" ht="27" hidden="1" x14ac:dyDescent="0.3">
      <c r="A66" s="95" t="s">
        <v>454</v>
      </c>
      <c r="B66" s="35" t="s">
        <v>301</v>
      </c>
      <c r="C66" s="71" t="s">
        <v>59</v>
      </c>
      <c r="D66" s="72"/>
      <c r="E66" s="84"/>
      <c r="F66" s="84"/>
    </row>
    <row r="67" spans="1:6" hidden="1" x14ac:dyDescent="0.3">
      <c r="A67" s="95"/>
      <c r="C67" s="71"/>
      <c r="D67" s="72"/>
      <c r="E67" s="84"/>
      <c r="F67" s="84"/>
    </row>
    <row r="68" spans="1:6" ht="53.4" hidden="1" x14ac:dyDescent="0.3">
      <c r="A68" s="95"/>
      <c r="B68" s="34" t="s">
        <v>61</v>
      </c>
      <c r="C68" s="71"/>
      <c r="D68" s="71"/>
      <c r="E68" s="84"/>
      <c r="F68" s="84"/>
    </row>
    <row r="69" spans="1:6" hidden="1" x14ac:dyDescent="0.3">
      <c r="A69" s="95"/>
      <c r="C69" s="71"/>
      <c r="D69" s="72"/>
      <c r="E69" s="84"/>
      <c r="F69" s="84"/>
    </row>
    <row r="70" spans="1:6" hidden="1" x14ac:dyDescent="0.3">
      <c r="A70" s="95" t="s">
        <v>455</v>
      </c>
      <c r="B70" s="35" t="s">
        <v>321</v>
      </c>
      <c r="C70" s="71" t="s">
        <v>298</v>
      </c>
      <c r="D70" s="72"/>
      <c r="E70" s="84"/>
      <c r="F70" s="84"/>
    </row>
    <row r="71" spans="1:6" hidden="1" x14ac:dyDescent="0.3">
      <c r="A71" s="95"/>
      <c r="C71" s="71"/>
      <c r="D71" s="72"/>
      <c r="E71" s="84"/>
      <c r="F71" s="84"/>
    </row>
    <row r="72" spans="1:6" ht="27" hidden="1" x14ac:dyDescent="0.3">
      <c r="A72" s="95" t="s">
        <v>456</v>
      </c>
      <c r="B72" s="35" t="s">
        <v>293</v>
      </c>
      <c r="C72" s="71" t="s">
        <v>59</v>
      </c>
      <c r="D72" s="72"/>
      <c r="E72" s="84"/>
      <c r="F72" s="84"/>
    </row>
    <row r="73" spans="1:6" hidden="1" x14ac:dyDescent="0.3">
      <c r="A73" s="95"/>
      <c r="C73" s="71"/>
      <c r="D73" s="72"/>
      <c r="E73" s="84"/>
      <c r="F73" s="84"/>
    </row>
    <row r="74" spans="1:6" ht="40.200000000000003" hidden="1" x14ac:dyDescent="0.3">
      <c r="A74" s="95"/>
      <c r="B74" s="34" t="s">
        <v>294</v>
      </c>
      <c r="C74" s="71"/>
      <c r="D74" s="71"/>
      <c r="E74" s="84"/>
      <c r="F74" s="84"/>
    </row>
    <row r="75" spans="1:6" hidden="1" x14ac:dyDescent="0.3">
      <c r="A75" s="95"/>
      <c r="C75" s="71"/>
      <c r="D75" s="72"/>
      <c r="E75" s="84"/>
      <c r="F75" s="84"/>
    </row>
    <row r="76" spans="1:6" ht="40.200000000000003" hidden="1" x14ac:dyDescent="0.3">
      <c r="A76" s="95" t="s">
        <v>457</v>
      </c>
      <c r="B76" s="35" t="s">
        <v>322</v>
      </c>
      <c r="C76" s="71" t="s">
        <v>298</v>
      </c>
      <c r="D76" s="72"/>
      <c r="E76" s="84"/>
      <c r="F76" s="84"/>
    </row>
    <row r="77" spans="1:6" hidden="1" x14ac:dyDescent="0.3">
      <c r="A77" s="95"/>
      <c r="C77" s="71"/>
      <c r="D77" s="72"/>
      <c r="E77" s="84"/>
      <c r="F77" s="84"/>
    </row>
    <row r="78" spans="1:6" ht="27" hidden="1" x14ac:dyDescent="0.3">
      <c r="A78" s="95"/>
      <c r="B78" s="34" t="s">
        <v>122</v>
      </c>
      <c r="C78" s="71"/>
      <c r="D78" s="71"/>
      <c r="E78" s="84"/>
      <c r="F78" s="84"/>
    </row>
    <row r="79" spans="1:6" hidden="1" x14ac:dyDescent="0.3">
      <c r="A79" s="95"/>
      <c r="C79" s="71"/>
      <c r="D79" s="72"/>
      <c r="E79" s="84"/>
      <c r="F79" s="84"/>
    </row>
    <row r="80" spans="1:6" ht="27" hidden="1" x14ac:dyDescent="0.3">
      <c r="A80" s="95" t="s">
        <v>458</v>
      </c>
      <c r="B80" s="35" t="s">
        <v>295</v>
      </c>
      <c r="C80" s="71" t="s">
        <v>59</v>
      </c>
      <c r="D80" s="72"/>
      <c r="E80" s="84"/>
      <c r="F80" s="84"/>
    </row>
    <row r="81" spans="1:6" x14ac:dyDescent="0.3">
      <c r="A81" s="95"/>
      <c r="C81" s="71"/>
      <c r="D81" s="72"/>
      <c r="E81" s="84"/>
      <c r="F81" s="84"/>
    </row>
    <row r="82" spans="1:6" x14ac:dyDescent="0.3">
      <c r="A82" s="123"/>
      <c r="B82" s="123"/>
      <c r="C82" s="71"/>
      <c r="D82" s="72"/>
      <c r="E82" s="84"/>
      <c r="F82" s="85"/>
    </row>
    <row r="83" spans="1:6" x14ac:dyDescent="0.3">
      <c r="A83" s="95"/>
      <c r="B83" s="96"/>
      <c r="C83" s="71"/>
      <c r="D83" s="72"/>
      <c r="E83" s="84"/>
      <c r="F83" s="84"/>
    </row>
    <row r="84" spans="1:6" x14ac:dyDescent="0.3">
      <c r="A84" s="95"/>
      <c r="B84" s="96"/>
      <c r="C84" s="67"/>
      <c r="D84" s="70"/>
      <c r="E84" s="68"/>
      <c r="F84" s="68"/>
    </row>
    <row r="85" spans="1:6" x14ac:dyDescent="0.3">
      <c r="A85" s="95"/>
      <c r="B85" s="96"/>
      <c r="C85" s="67"/>
      <c r="D85" s="70"/>
      <c r="E85" s="68"/>
      <c r="F85" s="68"/>
    </row>
    <row r="86" spans="1:6" x14ac:dyDescent="0.3">
      <c r="A86" s="95"/>
      <c r="B86" s="96"/>
      <c r="C86" s="67"/>
      <c r="D86" s="70"/>
      <c r="E86" s="68"/>
      <c r="F86" s="68"/>
    </row>
    <row r="87" spans="1:6" x14ac:dyDescent="0.3">
      <c r="A87" s="95"/>
      <c r="B87" s="96"/>
      <c r="C87" s="67"/>
      <c r="D87" s="70"/>
      <c r="E87" s="68"/>
      <c r="F87" s="68"/>
    </row>
    <row r="88" spans="1:6" x14ac:dyDescent="0.3">
      <c r="A88" s="95"/>
      <c r="B88" s="96"/>
      <c r="C88" s="67"/>
      <c r="D88" s="70"/>
      <c r="E88" s="68"/>
      <c r="F88" s="68"/>
    </row>
    <row r="89" spans="1:6" x14ac:dyDescent="0.3">
      <c r="A89" s="95"/>
      <c r="B89" s="96"/>
      <c r="C89" s="67"/>
      <c r="D89" s="70"/>
      <c r="E89" s="68"/>
      <c r="F89" s="68"/>
    </row>
    <row r="90" spans="1:6" x14ac:dyDescent="0.3">
      <c r="A90" s="95"/>
      <c r="B90" s="96"/>
      <c r="C90" s="67"/>
      <c r="D90" s="70"/>
      <c r="E90" s="68"/>
      <c r="F90" s="68"/>
    </row>
    <row r="91" spans="1:6" x14ac:dyDescent="0.3">
      <c r="A91" s="95"/>
      <c r="B91" s="96"/>
      <c r="C91" s="67"/>
      <c r="D91" s="70"/>
      <c r="E91" s="68"/>
      <c r="F91" s="68"/>
    </row>
    <row r="92" spans="1:6" x14ac:dyDescent="0.3">
      <c r="A92" s="95"/>
      <c r="B92" s="96"/>
      <c r="C92" s="67"/>
      <c r="D92" s="70"/>
      <c r="E92" s="68"/>
      <c r="F92" s="68"/>
    </row>
    <row r="93" spans="1:6" x14ac:dyDescent="0.3">
      <c r="A93" s="95"/>
      <c r="B93" s="96"/>
      <c r="C93" s="67"/>
      <c r="D93" s="70"/>
      <c r="E93" s="68"/>
      <c r="F93" s="68"/>
    </row>
    <row r="94" spans="1:6" x14ac:dyDescent="0.3">
      <c r="A94" s="95"/>
      <c r="B94" s="96"/>
      <c r="C94" s="67"/>
      <c r="D94" s="70"/>
      <c r="E94" s="68"/>
      <c r="F94" s="68"/>
    </row>
    <row r="95" spans="1:6" x14ac:dyDescent="0.3">
      <c r="A95" s="95"/>
      <c r="B95" s="96"/>
      <c r="C95" s="67"/>
      <c r="D95" s="70"/>
      <c r="E95" s="68"/>
      <c r="F95" s="68"/>
    </row>
    <row r="96" spans="1:6" x14ac:dyDescent="0.3">
      <c r="A96" s="95"/>
      <c r="B96" s="96"/>
      <c r="C96" s="67"/>
      <c r="D96" s="70"/>
      <c r="E96" s="68"/>
      <c r="F96" s="68"/>
    </row>
    <row r="97" spans="1:6" x14ac:dyDescent="0.3">
      <c r="A97" s="95"/>
      <c r="B97" s="96"/>
      <c r="C97" s="67"/>
      <c r="D97" s="70"/>
      <c r="E97" s="68"/>
      <c r="F97" s="68"/>
    </row>
    <row r="98" spans="1:6" x14ac:dyDescent="0.3">
      <c r="A98" s="95"/>
      <c r="B98" s="96"/>
      <c r="C98" s="67"/>
      <c r="D98" s="70"/>
      <c r="E98" s="68"/>
      <c r="F98" s="68"/>
    </row>
    <row r="99" spans="1:6" x14ac:dyDescent="0.3">
      <c r="A99" s="95"/>
      <c r="B99" s="96"/>
      <c r="C99" s="67"/>
      <c r="D99" s="70"/>
      <c r="E99" s="68"/>
      <c r="F99" s="68"/>
    </row>
    <row r="100" spans="1:6" x14ac:dyDescent="0.3">
      <c r="B100" s="96"/>
      <c r="C100" s="67"/>
      <c r="D100" s="70"/>
      <c r="E100" s="68"/>
      <c r="F100" s="68"/>
    </row>
    <row r="101" spans="1:6" x14ac:dyDescent="0.3">
      <c r="B101" s="96"/>
      <c r="C101" s="67"/>
      <c r="D101" s="70"/>
      <c r="E101" s="68"/>
      <c r="F101" s="68"/>
    </row>
    <row r="102" spans="1:6" x14ac:dyDescent="0.3">
      <c r="B102" s="96"/>
      <c r="C102" s="67"/>
      <c r="D102" s="70"/>
      <c r="E102" s="68"/>
      <c r="F102" s="68"/>
    </row>
    <row r="103" spans="1:6" x14ac:dyDescent="0.3">
      <c r="B103" s="96"/>
      <c r="C103" s="67"/>
      <c r="D103" s="70"/>
      <c r="E103" s="68"/>
      <c r="F103" s="68"/>
    </row>
    <row r="104" spans="1:6" x14ac:dyDescent="0.3">
      <c r="B104" s="96"/>
      <c r="C104" s="67"/>
      <c r="D104" s="70"/>
      <c r="E104" s="68"/>
      <c r="F104" s="68"/>
    </row>
    <row r="105" spans="1:6" x14ac:dyDescent="0.3">
      <c r="B105" s="96"/>
      <c r="C105" s="67"/>
      <c r="D105" s="70"/>
      <c r="E105" s="68"/>
      <c r="F105" s="68"/>
    </row>
    <row r="106" spans="1:6" x14ac:dyDescent="0.3">
      <c r="B106" s="96"/>
      <c r="C106" s="67"/>
      <c r="D106" s="70"/>
      <c r="E106" s="68"/>
      <c r="F106" s="68"/>
    </row>
    <row r="107" spans="1:6" x14ac:dyDescent="0.3">
      <c r="B107" s="96"/>
      <c r="C107" s="67"/>
      <c r="D107" s="70"/>
      <c r="E107" s="68"/>
      <c r="F107" s="68"/>
    </row>
    <row r="108" spans="1:6" x14ac:dyDescent="0.3">
      <c r="B108" s="96"/>
      <c r="C108" s="67"/>
      <c r="D108" s="70"/>
      <c r="E108" s="68"/>
      <c r="F108" s="68"/>
    </row>
    <row r="109" spans="1:6" x14ac:dyDescent="0.3">
      <c r="A109" s="90"/>
      <c r="B109" s="91"/>
      <c r="C109" s="92"/>
      <c r="D109" s="93"/>
      <c r="E109" s="94"/>
      <c r="F109" s="94"/>
    </row>
    <row r="110" spans="1:6" x14ac:dyDescent="0.3">
      <c r="A110" s="243" t="s">
        <v>460</v>
      </c>
      <c r="B110" s="243"/>
      <c r="C110" s="243"/>
      <c r="D110" s="243"/>
      <c r="E110" s="243"/>
      <c r="F110" s="76">
        <f>SUM(F50:F106)</f>
        <v>0</v>
      </c>
    </row>
  </sheetData>
  <mergeCells count="1">
    <mergeCell ref="A110:E110"/>
  </mergeCells>
  <conditionalFormatting sqref="F16:F46 F52:F62">
    <cfRule type="cellIs" dxfId="7" priority="2"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rowBreaks count="1" manualBreakCount="1">
    <brk id="49"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518D2-2E83-438D-955B-B8E3BA30CB94}">
  <dimension ref="A1:F60"/>
  <sheetViews>
    <sheetView view="pageBreakPreview" topLeftCell="A20" zoomScale="80" zoomScaleNormal="100" zoomScaleSheetLayoutView="80" workbookViewId="0">
      <selection activeCell="E20" sqref="E20:E28"/>
    </sheetView>
  </sheetViews>
  <sheetFormatPr defaultRowHeight="14.4" x14ac:dyDescent="0.3"/>
  <cols>
    <col min="1" max="1" width="10.6640625" style="124" customWidth="1"/>
    <col min="2" max="2" width="60.88671875" style="35" customWidth="1"/>
    <col min="3" max="3" width="10.6640625" style="88" customWidth="1"/>
    <col min="4" max="4" width="12.5546875" style="78" customWidth="1"/>
    <col min="5" max="5" width="12.6640625" style="79" customWidth="1"/>
    <col min="6" max="6" width="16.88671875" style="79" customWidth="1"/>
    <col min="8" max="8" width="10.5546875" customWidth="1"/>
  </cols>
  <sheetData>
    <row r="1" spans="1:6" s="3" customFormat="1" x14ac:dyDescent="0.3">
      <c r="A1" s="50" t="s">
        <v>0</v>
      </c>
      <c r="B1" s="89" t="s">
        <v>1</v>
      </c>
      <c r="C1" s="52" t="s">
        <v>2</v>
      </c>
      <c r="D1" s="53" t="s">
        <v>3</v>
      </c>
      <c r="E1" s="54" t="s">
        <v>4</v>
      </c>
      <c r="F1" s="54" t="s">
        <v>5</v>
      </c>
    </row>
    <row r="2" spans="1:6" x14ac:dyDescent="0.3">
      <c r="A2" s="55"/>
      <c r="B2" s="91"/>
      <c r="C2" s="92"/>
      <c r="D2" s="93"/>
      <c r="E2" s="94"/>
      <c r="F2" s="94"/>
    </row>
    <row r="3" spans="1:6" x14ac:dyDescent="0.3">
      <c r="A3" s="95"/>
      <c r="C3" s="67"/>
      <c r="D3" s="70"/>
      <c r="E3" s="68"/>
      <c r="F3" s="68"/>
    </row>
    <row r="4" spans="1:6" x14ac:dyDescent="0.3">
      <c r="A4" s="95"/>
      <c r="B4" s="83" t="s">
        <v>913</v>
      </c>
      <c r="C4" s="67"/>
      <c r="D4" s="67"/>
      <c r="E4" s="68"/>
      <c r="F4" s="68"/>
    </row>
    <row r="5" spans="1:6" x14ac:dyDescent="0.3">
      <c r="A5" s="95"/>
      <c r="C5" s="67"/>
      <c r="D5" s="70"/>
      <c r="E5" s="68"/>
      <c r="F5" s="68"/>
    </row>
    <row r="6" spans="1:6" x14ac:dyDescent="0.3">
      <c r="A6" s="95">
        <v>17</v>
      </c>
      <c r="B6" s="83" t="s">
        <v>844</v>
      </c>
      <c r="C6" s="67"/>
      <c r="D6" s="67"/>
      <c r="E6" s="68"/>
      <c r="F6" s="68"/>
    </row>
    <row r="7" spans="1:6" x14ac:dyDescent="0.3">
      <c r="A7" s="95"/>
      <c r="C7" s="67"/>
      <c r="D7" s="70"/>
      <c r="E7" s="68"/>
      <c r="F7" s="68"/>
    </row>
    <row r="8" spans="1:6" ht="27" x14ac:dyDescent="0.3">
      <c r="A8" s="95"/>
      <c r="B8" s="35" t="s">
        <v>813</v>
      </c>
      <c r="C8" s="67"/>
      <c r="D8" s="67"/>
      <c r="E8" s="68"/>
      <c r="F8" s="68"/>
    </row>
    <row r="9" spans="1:6" x14ac:dyDescent="0.3">
      <c r="A9" s="95"/>
      <c r="C9" s="67"/>
      <c r="D9" s="70"/>
      <c r="E9" s="68"/>
      <c r="F9" s="68"/>
    </row>
    <row r="10" spans="1:6" x14ac:dyDescent="0.3">
      <c r="A10" s="95">
        <v>17.100000000000001</v>
      </c>
      <c r="B10" s="83" t="s">
        <v>845</v>
      </c>
      <c r="C10" s="67"/>
      <c r="D10" s="67"/>
      <c r="E10" s="68"/>
      <c r="F10" s="68"/>
    </row>
    <row r="11" spans="1:6" x14ac:dyDescent="0.3">
      <c r="A11" s="95"/>
      <c r="C11" s="67"/>
      <c r="D11" s="70"/>
      <c r="E11" s="68"/>
      <c r="F11" s="68"/>
    </row>
    <row r="12" spans="1:6" ht="27" x14ac:dyDescent="0.3">
      <c r="A12" s="95" t="s">
        <v>861</v>
      </c>
      <c r="B12" s="35" t="s">
        <v>860</v>
      </c>
      <c r="C12" s="71" t="s">
        <v>862</v>
      </c>
      <c r="D12" s="72">
        <v>1</v>
      </c>
      <c r="E12" s="84">
        <v>300000</v>
      </c>
      <c r="F12" s="84">
        <f>E12*D12</f>
        <v>300000</v>
      </c>
    </row>
    <row r="13" spans="1:6" x14ac:dyDescent="0.3">
      <c r="A13" s="95"/>
      <c r="C13" s="71"/>
      <c r="D13" s="72"/>
      <c r="E13" s="84"/>
      <c r="F13" s="84">
        <f t="shared" ref="F13:F16" si="0">E13*D13</f>
        <v>0</v>
      </c>
    </row>
    <row r="14" spans="1:6" x14ac:dyDescent="0.3">
      <c r="A14" s="95">
        <v>17.2</v>
      </c>
      <c r="B14" s="34" t="s">
        <v>863</v>
      </c>
      <c r="C14" s="71"/>
      <c r="D14" s="71"/>
      <c r="E14" s="84"/>
      <c r="F14" s="84">
        <f t="shared" si="0"/>
        <v>0</v>
      </c>
    </row>
    <row r="15" spans="1:6" x14ac:dyDescent="0.3">
      <c r="A15" s="95"/>
      <c r="C15" s="71"/>
      <c r="D15" s="72"/>
      <c r="E15" s="84"/>
      <c r="F15" s="84">
        <f t="shared" si="0"/>
        <v>0</v>
      </c>
    </row>
    <row r="16" spans="1:6" x14ac:dyDescent="0.3">
      <c r="A16" s="95" t="s">
        <v>864</v>
      </c>
      <c r="B16" s="35" t="s">
        <v>865</v>
      </c>
      <c r="C16" s="71" t="s">
        <v>862</v>
      </c>
      <c r="D16" s="72">
        <v>1</v>
      </c>
      <c r="E16" s="84">
        <v>10000</v>
      </c>
      <c r="F16" s="84">
        <f t="shared" si="0"/>
        <v>10000</v>
      </c>
    </row>
    <row r="17" spans="1:6" x14ac:dyDescent="0.3">
      <c r="A17" s="95"/>
      <c r="B17" s="96"/>
      <c r="C17" s="67"/>
      <c r="D17" s="70"/>
      <c r="E17" s="68"/>
      <c r="F17" s="68"/>
    </row>
    <row r="18" spans="1:6" x14ac:dyDescent="0.3">
      <c r="A18" s="95">
        <v>17.3</v>
      </c>
      <c r="B18" s="34" t="s">
        <v>843</v>
      </c>
      <c r="C18" s="67"/>
      <c r="D18" s="70"/>
      <c r="E18" s="68"/>
      <c r="F18" s="68"/>
    </row>
    <row r="19" spans="1:6" x14ac:dyDescent="0.3">
      <c r="A19" s="95"/>
      <c r="B19" s="96"/>
      <c r="C19" s="67"/>
      <c r="D19" s="70"/>
      <c r="E19" s="68"/>
      <c r="F19" s="68"/>
    </row>
    <row r="20" spans="1:6" x14ac:dyDescent="0.3">
      <c r="A20" s="95" t="s">
        <v>867</v>
      </c>
      <c r="B20" s="124" t="s">
        <v>866</v>
      </c>
      <c r="C20" s="71" t="s">
        <v>299</v>
      </c>
      <c r="D20" s="72">
        <v>593.48080000000004</v>
      </c>
      <c r="E20" s="84"/>
      <c r="F20" s="84">
        <f t="shared" ref="F20" si="1">E20*D20</f>
        <v>0</v>
      </c>
    </row>
    <row r="21" spans="1:6" x14ac:dyDescent="0.3">
      <c r="A21" s="95"/>
      <c r="B21" s="96"/>
      <c r="C21" s="67"/>
      <c r="D21" s="70"/>
      <c r="E21" s="68"/>
      <c r="F21" s="68"/>
    </row>
    <row r="22" spans="1:6" x14ac:dyDescent="0.3">
      <c r="A22" s="95">
        <v>17.399999999999999</v>
      </c>
      <c r="B22" s="34" t="s">
        <v>878</v>
      </c>
      <c r="C22" s="67"/>
      <c r="D22" s="70"/>
      <c r="E22" s="68"/>
      <c r="F22" s="68"/>
    </row>
    <row r="23" spans="1:6" x14ac:dyDescent="0.3">
      <c r="A23" s="95"/>
      <c r="B23" s="96"/>
      <c r="C23" s="67"/>
      <c r="D23" s="70"/>
      <c r="E23" s="68"/>
      <c r="F23" s="68"/>
    </row>
    <row r="24" spans="1:6" ht="26.4" x14ac:dyDescent="0.3">
      <c r="A24" s="95" t="s">
        <v>879</v>
      </c>
      <c r="B24" s="230" t="s">
        <v>881</v>
      </c>
      <c r="C24" s="71" t="s">
        <v>880</v>
      </c>
      <c r="D24" s="72">
        <v>2</v>
      </c>
      <c r="E24" s="84"/>
      <c r="F24" s="84">
        <f t="shared" ref="F24" si="2">E24*D24</f>
        <v>0</v>
      </c>
    </row>
    <row r="25" spans="1:6" x14ac:dyDescent="0.3">
      <c r="A25" s="95"/>
      <c r="B25" s="96"/>
      <c r="C25" s="67"/>
      <c r="D25" s="70"/>
      <c r="E25" s="68"/>
      <c r="F25" s="68"/>
    </row>
    <row r="26" spans="1:6" ht="48.6" customHeight="1" x14ac:dyDescent="0.3">
      <c r="A26" s="95" t="s">
        <v>882</v>
      </c>
      <c r="B26" s="230" t="s">
        <v>883</v>
      </c>
      <c r="C26" s="71" t="s">
        <v>880</v>
      </c>
      <c r="D26" s="72">
        <v>2</v>
      </c>
      <c r="E26" s="84"/>
      <c r="F26" s="84">
        <f t="shared" ref="F26" si="3">E26*D26</f>
        <v>0</v>
      </c>
    </row>
    <row r="27" spans="1:6" x14ac:dyDescent="0.3">
      <c r="A27" s="95"/>
      <c r="B27" s="96"/>
      <c r="C27" s="67"/>
      <c r="D27" s="70"/>
      <c r="E27" s="68"/>
      <c r="F27" s="68"/>
    </row>
    <row r="28" spans="1:6" ht="43.95" customHeight="1" x14ac:dyDescent="0.3">
      <c r="A28" s="95" t="s">
        <v>894</v>
      </c>
      <c r="B28" s="230" t="s">
        <v>884</v>
      </c>
      <c r="C28" s="71" t="s">
        <v>880</v>
      </c>
      <c r="D28" s="72">
        <v>2</v>
      </c>
      <c r="E28" s="84"/>
      <c r="F28" s="84">
        <f t="shared" ref="F28" si="4">E28*D28</f>
        <v>0</v>
      </c>
    </row>
    <row r="29" spans="1:6" x14ac:dyDescent="0.3">
      <c r="A29" s="95"/>
      <c r="B29" s="96"/>
      <c r="C29" s="67"/>
      <c r="D29" s="70"/>
      <c r="E29" s="68"/>
      <c r="F29" s="68"/>
    </row>
    <row r="30" spans="1:6" x14ac:dyDescent="0.3">
      <c r="A30" s="95" t="s">
        <v>895</v>
      </c>
      <c r="B30" s="230" t="s">
        <v>885</v>
      </c>
      <c r="C30" s="71" t="s">
        <v>862</v>
      </c>
      <c r="D30" s="72">
        <v>1</v>
      </c>
      <c r="E30" s="84">
        <v>70000</v>
      </c>
      <c r="F30" s="84">
        <f>E30*D30</f>
        <v>70000</v>
      </c>
    </row>
    <row r="31" spans="1:6" x14ac:dyDescent="0.3">
      <c r="A31" s="95"/>
      <c r="B31" s="96"/>
      <c r="C31" s="67"/>
      <c r="D31" s="70"/>
      <c r="E31" s="68"/>
      <c r="F31" s="68"/>
    </row>
    <row r="32" spans="1:6" x14ac:dyDescent="0.3">
      <c r="A32" s="95">
        <v>17.5</v>
      </c>
      <c r="B32" s="83" t="s">
        <v>922</v>
      </c>
      <c r="C32" s="67"/>
      <c r="D32" s="67"/>
      <c r="E32" s="68"/>
      <c r="F32" s="68"/>
    </row>
    <row r="33" spans="1:6" x14ac:dyDescent="0.3">
      <c r="A33" s="95"/>
      <c r="C33" s="67"/>
      <c r="D33" s="70"/>
      <c r="E33" s="68"/>
      <c r="F33" s="68"/>
    </row>
    <row r="34" spans="1:6" x14ac:dyDescent="0.3">
      <c r="A34" s="95" t="s">
        <v>923</v>
      </c>
      <c r="B34" s="35" t="s">
        <v>924</v>
      </c>
      <c r="C34" s="71" t="s">
        <v>862</v>
      </c>
      <c r="D34" s="72">
        <v>1</v>
      </c>
      <c r="E34" s="84">
        <v>50000</v>
      </c>
      <c r="F34" s="84">
        <f>E34*D34</f>
        <v>50000</v>
      </c>
    </row>
    <row r="35" spans="1:6" x14ac:dyDescent="0.3">
      <c r="A35" s="95"/>
      <c r="B35" s="96"/>
      <c r="C35" s="67"/>
      <c r="D35" s="70"/>
      <c r="E35" s="68"/>
      <c r="F35" s="68"/>
    </row>
    <row r="36" spans="1:6" x14ac:dyDescent="0.3">
      <c r="A36" s="95"/>
      <c r="B36" s="96"/>
      <c r="C36" s="67"/>
      <c r="D36" s="70"/>
      <c r="E36" s="68"/>
      <c r="F36" s="68"/>
    </row>
    <row r="37" spans="1:6" x14ac:dyDescent="0.3">
      <c r="A37" s="95"/>
      <c r="B37" s="96"/>
      <c r="C37" s="67"/>
      <c r="D37" s="70"/>
      <c r="E37" s="68"/>
      <c r="F37" s="68"/>
    </row>
    <row r="38" spans="1:6" x14ac:dyDescent="0.3">
      <c r="A38" s="95"/>
      <c r="B38" s="96"/>
      <c r="C38" s="67"/>
      <c r="D38" s="70"/>
      <c r="E38" s="68"/>
      <c r="F38" s="68"/>
    </row>
    <row r="39" spans="1:6" x14ac:dyDescent="0.3">
      <c r="A39" s="95"/>
      <c r="B39" s="96"/>
      <c r="C39" s="67"/>
      <c r="D39" s="70"/>
      <c r="E39" s="68"/>
      <c r="F39" s="68"/>
    </row>
    <row r="40" spans="1:6" x14ac:dyDescent="0.3">
      <c r="A40" s="95"/>
      <c r="B40" s="96"/>
      <c r="C40" s="67"/>
      <c r="D40" s="70"/>
      <c r="E40" s="68"/>
      <c r="F40" s="68"/>
    </row>
    <row r="41" spans="1:6" x14ac:dyDescent="0.3">
      <c r="A41" s="95"/>
      <c r="B41" s="96"/>
      <c r="C41" s="67"/>
      <c r="D41" s="70"/>
      <c r="E41" s="68"/>
      <c r="F41" s="68"/>
    </row>
    <row r="42" spans="1:6" x14ac:dyDescent="0.3">
      <c r="A42" s="95"/>
      <c r="B42" s="96"/>
      <c r="C42" s="67"/>
      <c r="D42" s="70"/>
      <c r="E42" s="68"/>
      <c r="F42" s="68"/>
    </row>
    <row r="43" spans="1:6" x14ac:dyDescent="0.3">
      <c r="A43" s="95"/>
      <c r="B43" s="96"/>
      <c r="C43" s="67"/>
      <c r="D43" s="70"/>
      <c r="E43" s="68"/>
      <c r="F43" s="68"/>
    </row>
    <row r="44" spans="1:6" x14ac:dyDescent="0.3">
      <c r="A44" s="95"/>
      <c r="B44" s="96"/>
      <c r="C44" s="67"/>
      <c r="D44" s="70"/>
      <c r="E44" s="68"/>
      <c r="F44" s="68"/>
    </row>
    <row r="45" spans="1:6" x14ac:dyDescent="0.3">
      <c r="A45" s="95"/>
      <c r="B45" s="96"/>
      <c r="C45" s="67"/>
      <c r="D45" s="70"/>
      <c r="E45" s="68"/>
      <c r="F45" s="68"/>
    </row>
    <row r="46" spans="1:6" x14ac:dyDescent="0.3">
      <c r="A46" s="95"/>
      <c r="B46" s="96"/>
      <c r="C46" s="67"/>
      <c r="D46" s="70"/>
      <c r="E46" s="68"/>
      <c r="F46" s="68"/>
    </row>
    <row r="47" spans="1:6" x14ac:dyDescent="0.3">
      <c r="A47" s="95"/>
      <c r="B47" s="96"/>
      <c r="C47" s="67"/>
      <c r="D47" s="70"/>
      <c r="E47" s="68"/>
      <c r="F47" s="68"/>
    </row>
    <row r="48" spans="1:6" x14ac:dyDescent="0.3">
      <c r="A48" s="95"/>
      <c r="B48" s="96"/>
      <c r="C48" s="67"/>
      <c r="D48" s="70"/>
      <c r="E48" s="68"/>
      <c r="F48" s="68"/>
    </row>
    <row r="49" spans="1:6" x14ac:dyDescent="0.3">
      <c r="A49" s="95"/>
      <c r="B49" s="96"/>
      <c r="C49" s="67"/>
      <c r="D49" s="70"/>
      <c r="E49" s="68"/>
      <c r="F49" s="68"/>
    </row>
    <row r="50" spans="1:6" x14ac:dyDescent="0.3">
      <c r="A50" s="95"/>
      <c r="B50" s="96"/>
      <c r="C50" s="67"/>
      <c r="D50" s="70"/>
      <c r="E50" s="68"/>
      <c r="F50" s="68"/>
    </row>
    <row r="51" spans="1:6" x14ac:dyDescent="0.3">
      <c r="A51" s="95"/>
      <c r="B51" s="96"/>
      <c r="C51" s="67"/>
      <c r="D51" s="70"/>
      <c r="E51" s="68"/>
      <c r="F51" s="68"/>
    </row>
    <row r="52" spans="1:6" x14ac:dyDescent="0.3">
      <c r="A52" s="95"/>
      <c r="B52" s="96"/>
      <c r="C52" s="67"/>
      <c r="D52" s="70"/>
      <c r="E52" s="68"/>
      <c r="F52" s="68"/>
    </row>
    <row r="53" spans="1:6" x14ac:dyDescent="0.3">
      <c r="A53" s="95"/>
      <c r="B53" s="96"/>
      <c r="C53" s="67"/>
      <c r="D53" s="70"/>
      <c r="E53" s="68"/>
      <c r="F53" s="68"/>
    </row>
    <row r="54" spans="1:6" x14ac:dyDescent="0.3">
      <c r="A54" s="95"/>
      <c r="B54" s="96"/>
      <c r="C54" s="67"/>
      <c r="D54" s="70"/>
      <c r="E54" s="68"/>
      <c r="F54" s="68"/>
    </row>
    <row r="55" spans="1:6" x14ac:dyDescent="0.3">
      <c r="B55" s="96"/>
      <c r="C55" s="67"/>
      <c r="D55" s="70"/>
      <c r="E55" s="68"/>
      <c r="F55" s="68"/>
    </row>
    <row r="56" spans="1:6" x14ac:dyDescent="0.3">
      <c r="B56" s="96"/>
      <c r="C56" s="67"/>
      <c r="D56" s="70"/>
      <c r="E56" s="68"/>
      <c r="F56" s="68"/>
    </row>
    <row r="57" spans="1:6" x14ac:dyDescent="0.3">
      <c r="B57" s="96"/>
      <c r="C57" s="67"/>
      <c r="D57" s="70"/>
      <c r="E57" s="68"/>
      <c r="F57" s="68"/>
    </row>
    <row r="58" spans="1:6" x14ac:dyDescent="0.3">
      <c r="B58" s="96"/>
      <c r="C58" s="67"/>
      <c r="D58" s="70"/>
      <c r="E58" s="68"/>
      <c r="F58" s="68"/>
    </row>
    <row r="59" spans="1:6" x14ac:dyDescent="0.3">
      <c r="A59" s="90"/>
      <c r="B59" s="91"/>
      <c r="C59" s="92"/>
      <c r="D59" s="93"/>
      <c r="E59" s="94"/>
      <c r="F59" s="94"/>
    </row>
    <row r="60" spans="1:6" x14ac:dyDescent="0.3">
      <c r="A60" s="243" t="s">
        <v>460</v>
      </c>
      <c r="B60" s="243"/>
      <c r="C60" s="243"/>
      <c r="D60" s="243"/>
      <c r="E60" s="243"/>
      <c r="F60" s="76">
        <f>SUM(F12:F59)</f>
        <v>430000</v>
      </c>
    </row>
  </sheetData>
  <mergeCells count="1">
    <mergeCell ref="A60:E60"/>
  </mergeCells>
  <conditionalFormatting sqref="F12:F16">
    <cfRule type="cellIs" dxfId="6" priority="10" operator="equal">
      <formula>0</formula>
    </cfRule>
  </conditionalFormatting>
  <conditionalFormatting sqref="F20">
    <cfRule type="cellIs" dxfId="5" priority="8" operator="equal">
      <formula>0</formula>
    </cfRule>
  </conditionalFormatting>
  <conditionalFormatting sqref="F24">
    <cfRule type="cellIs" dxfId="4" priority="6" operator="equal">
      <formula>0</formula>
    </cfRule>
  </conditionalFormatting>
  <conditionalFormatting sqref="F26">
    <cfRule type="cellIs" dxfId="3" priority="5" operator="equal">
      <formula>0</formula>
    </cfRule>
  </conditionalFormatting>
  <conditionalFormatting sqref="F28">
    <cfRule type="cellIs" dxfId="2" priority="4" operator="equal">
      <formula>0</formula>
    </cfRule>
  </conditionalFormatting>
  <conditionalFormatting sqref="F30">
    <cfRule type="cellIs" dxfId="1" priority="2" operator="equal">
      <formula>0</formula>
    </cfRule>
  </conditionalFormatting>
  <conditionalFormatting sqref="F34">
    <cfRule type="cellIs" dxfId="0" priority="1"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52"/>
  <sheetViews>
    <sheetView tabSelected="1" view="pageBreakPreview" topLeftCell="A25" zoomScale="84" zoomScaleNormal="90" zoomScaleSheetLayoutView="84" workbookViewId="0">
      <selection activeCell="B44" sqref="B44"/>
    </sheetView>
  </sheetViews>
  <sheetFormatPr defaultRowHeight="14.4" x14ac:dyDescent="0.3"/>
  <cols>
    <col min="1" max="1" width="16.5546875" style="6" customWidth="1"/>
    <col min="2" max="2" width="70.6640625" style="1" customWidth="1"/>
    <col min="3" max="3" width="24.109375" style="2" customWidth="1"/>
    <col min="4" max="4" width="12.6640625" style="2" customWidth="1"/>
    <col min="5" max="5" width="18.6640625" customWidth="1"/>
  </cols>
  <sheetData>
    <row r="1" spans="1:3" x14ac:dyDescent="0.3">
      <c r="A1" s="245" t="s">
        <v>914</v>
      </c>
      <c r="B1" s="245"/>
      <c r="C1" s="245"/>
    </row>
    <row r="2" spans="1:3" x14ac:dyDescent="0.3">
      <c r="A2" s="246" t="s">
        <v>720</v>
      </c>
      <c r="B2" s="246"/>
      <c r="C2" s="246"/>
    </row>
    <row r="4" spans="1:3" ht="18" customHeight="1" x14ac:dyDescent="0.3">
      <c r="A4" s="158" t="s">
        <v>718</v>
      </c>
      <c r="B4" s="167" t="s">
        <v>1</v>
      </c>
      <c r="C4" s="168" t="s">
        <v>5</v>
      </c>
    </row>
    <row r="5" spans="1:3" ht="18" customHeight="1" x14ac:dyDescent="0.3">
      <c r="A5" s="159"/>
      <c r="B5" s="160"/>
      <c r="C5" s="49"/>
    </row>
    <row r="6" spans="1:3" ht="18" customHeight="1" x14ac:dyDescent="0.3">
      <c r="A6" s="161"/>
      <c r="B6" s="162"/>
      <c r="C6" s="163"/>
    </row>
    <row r="7" spans="1:3" ht="18" customHeight="1" x14ac:dyDescent="0.3">
      <c r="A7" s="164">
        <v>1</v>
      </c>
      <c r="B7" s="165" t="s">
        <v>459</v>
      </c>
      <c r="C7" s="166">
        <f>'Bill No.1 Preliminaries'!F705</f>
        <v>0</v>
      </c>
    </row>
    <row r="8" spans="1:3" ht="18" customHeight="1" x14ac:dyDescent="0.3">
      <c r="A8" s="164"/>
      <c r="B8" s="165"/>
      <c r="C8" s="166"/>
    </row>
    <row r="9" spans="1:3" ht="18" customHeight="1" x14ac:dyDescent="0.3">
      <c r="A9" s="164">
        <v>2</v>
      </c>
      <c r="B9" s="165" t="s">
        <v>265</v>
      </c>
      <c r="C9" s="166">
        <f>'Bill No.2 Demolish '!F103</f>
        <v>0</v>
      </c>
    </row>
    <row r="10" spans="1:3" ht="18" customHeight="1" x14ac:dyDescent="0.3">
      <c r="A10" s="164"/>
      <c r="B10" s="165"/>
      <c r="C10" s="166"/>
    </row>
    <row r="11" spans="1:3" ht="18" customHeight="1" x14ac:dyDescent="0.3">
      <c r="A11" s="164">
        <v>3</v>
      </c>
      <c r="B11" s="165" t="s">
        <v>266</v>
      </c>
      <c r="C11" s="166">
        <f>'Bill No.3 Earthworks '!F164</f>
        <v>0</v>
      </c>
    </row>
    <row r="12" spans="1:3" ht="18" customHeight="1" x14ac:dyDescent="0.3">
      <c r="A12" s="164"/>
      <c r="B12" s="165"/>
      <c r="C12" s="166"/>
    </row>
    <row r="13" spans="1:3" ht="18" customHeight="1" x14ac:dyDescent="0.3">
      <c r="A13" s="164">
        <v>4</v>
      </c>
      <c r="B13" s="165" t="s">
        <v>267</v>
      </c>
      <c r="C13" s="166">
        <f>'Bill No.4 Conc. Formwork&amp; Rein.'!F113</f>
        <v>0</v>
      </c>
    </row>
    <row r="14" spans="1:3" ht="18" customHeight="1" x14ac:dyDescent="0.3">
      <c r="A14" s="164"/>
      <c r="B14" s="165"/>
      <c r="C14" s="166"/>
    </row>
    <row r="15" spans="1:3" ht="18" customHeight="1" x14ac:dyDescent="0.3">
      <c r="A15" s="164">
        <v>5</v>
      </c>
      <c r="B15" s="165" t="s">
        <v>268</v>
      </c>
      <c r="C15" s="166">
        <f>'Bill No.5 Masonry'!F107</f>
        <v>0</v>
      </c>
    </row>
    <row r="16" spans="1:3" ht="18" customHeight="1" x14ac:dyDescent="0.3">
      <c r="A16" s="164"/>
      <c r="B16" s="165"/>
      <c r="C16" s="166"/>
    </row>
    <row r="17" spans="1:3" ht="18" customHeight="1" x14ac:dyDescent="0.3">
      <c r="A17" s="164">
        <v>6</v>
      </c>
      <c r="B17" s="165" t="s">
        <v>115</v>
      </c>
      <c r="C17" s="166">
        <f>'Bill No.6 Waterproofing'!F55</f>
        <v>0</v>
      </c>
    </row>
    <row r="18" spans="1:3" ht="18" customHeight="1" x14ac:dyDescent="0.3">
      <c r="A18" s="164"/>
      <c r="B18" s="165"/>
      <c r="C18" s="166"/>
    </row>
    <row r="19" spans="1:3" ht="18" customHeight="1" x14ac:dyDescent="0.3">
      <c r="A19" s="164">
        <v>7</v>
      </c>
      <c r="B19" s="165" t="s">
        <v>269</v>
      </c>
      <c r="C19" s="166">
        <f>'Bill No.7 Roof Coverings'!F56</f>
        <v>0</v>
      </c>
    </row>
    <row r="20" spans="1:3" ht="18" customHeight="1" x14ac:dyDescent="0.3">
      <c r="A20" s="164"/>
      <c r="B20" s="165"/>
      <c r="C20" s="166"/>
    </row>
    <row r="21" spans="1:3" ht="18" customHeight="1" x14ac:dyDescent="0.3">
      <c r="A21" s="164">
        <v>8</v>
      </c>
      <c r="B21" s="165" t="s">
        <v>270</v>
      </c>
      <c r="C21" s="166">
        <f>'Bill No.8 Carpentry and Joinery'!F110</f>
        <v>0</v>
      </c>
    </row>
    <row r="22" spans="1:3" ht="18" customHeight="1" x14ac:dyDescent="0.3">
      <c r="A22" s="164"/>
      <c r="B22" s="165"/>
      <c r="C22" s="166"/>
    </row>
    <row r="23" spans="1:3" ht="18" customHeight="1" x14ac:dyDescent="0.3">
      <c r="A23" s="164">
        <v>9</v>
      </c>
      <c r="B23" s="165" t="s">
        <v>271</v>
      </c>
      <c r="C23" s="166">
        <f>'Bill No.9 Ironmongery'!F58</f>
        <v>0</v>
      </c>
    </row>
    <row r="24" spans="1:3" ht="18" customHeight="1" x14ac:dyDescent="0.3">
      <c r="A24" s="164"/>
      <c r="B24" s="165"/>
      <c r="C24" s="166"/>
    </row>
    <row r="25" spans="1:3" ht="18" customHeight="1" x14ac:dyDescent="0.3">
      <c r="A25" s="164">
        <v>10</v>
      </c>
      <c r="B25" s="165" t="s">
        <v>272</v>
      </c>
      <c r="C25" s="166">
        <f>'Bill No.10 Metalwork'!F59</f>
        <v>0</v>
      </c>
    </row>
    <row r="26" spans="1:3" ht="18" customHeight="1" x14ac:dyDescent="0.3">
      <c r="A26" s="164"/>
      <c r="B26" s="165"/>
      <c r="C26" s="166"/>
    </row>
    <row r="27" spans="1:3" ht="18" customHeight="1" x14ac:dyDescent="0.3">
      <c r="A27" s="164">
        <v>11</v>
      </c>
      <c r="B27" s="165" t="s">
        <v>273</v>
      </c>
      <c r="C27" s="166">
        <f>'Bill No.11 Plastering'!F65</f>
        <v>0</v>
      </c>
    </row>
    <row r="28" spans="1:3" ht="18" customHeight="1" x14ac:dyDescent="0.3">
      <c r="A28" s="164"/>
      <c r="B28" s="165"/>
      <c r="C28" s="166"/>
    </row>
    <row r="29" spans="1:3" ht="18" customHeight="1" x14ac:dyDescent="0.3">
      <c r="A29" s="164">
        <v>12</v>
      </c>
      <c r="B29" s="165" t="s">
        <v>274</v>
      </c>
      <c r="C29" s="166">
        <f>'Bill No.12 Plumbing and Drainag'!F231</f>
        <v>0</v>
      </c>
    </row>
    <row r="30" spans="1:3" ht="18" customHeight="1" x14ac:dyDescent="0.3">
      <c r="A30" s="164"/>
      <c r="B30" s="165"/>
      <c r="C30" s="166"/>
    </row>
    <row r="31" spans="1:3" ht="18" customHeight="1" x14ac:dyDescent="0.3">
      <c r="A31" s="164">
        <v>13</v>
      </c>
      <c r="B31" s="165" t="s">
        <v>275</v>
      </c>
      <c r="C31" s="166">
        <f>'Bill No.13 Glazing'!F57</f>
        <v>0</v>
      </c>
    </row>
    <row r="32" spans="1:3" ht="18" customHeight="1" x14ac:dyDescent="0.3">
      <c r="A32" s="164"/>
      <c r="B32" s="165"/>
      <c r="C32" s="166"/>
    </row>
    <row r="33" spans="1:5" ht="18" customHeight="1" x14ac:dyDescent="0.3">
      <c r="A33" s="164">
        <v>14</v>
      </c>
      <c r="B33" s="165" t="s">
        <v>276</v>
      </c>
      <c r="C33" s="166">
        <f>'Bill No.14 Paintwork'!F54</f>
        <v>0</v>
      </c>
    </row>
    <row r="34" spans="1:5" ht="18" customHeight="1" x14ac:dyDescent="0.3">
      <c r="A34" s="164"/>
      <c r="B34" s="165"/>
      <c r="C34" s="166"/>
    </row>
    <row r="35" spans="1:5" ht="18" customHeight="1" x14ac:dyDescent="0.3">
      <c r="A35" s="164">
        <v>15</v>
      </c>
      <c r="B35" s="165" t="s">
        <v>296</v>
      </c>
      <c r="C35" s="166">
        <f>'Bill No.15 SWD,SD &amp; W Supply'!F100</f>
        <v>0</v>
      </c>
    </row>
    <row r="36" spans="1:5" ht="18" customHeight="1" x14ac:dyDescent="0.3">
      <c r="A36" s="164"/>
      <c r="B36" s="165"/>
      <c r="C36" s="166"/>
    </row>
    <row r="37" spans="1:5" ht="18" customHeight="1" x14ac:dyDescent="0.3">
      <c r="A37" s="164">
        <v>16</v>
      </c>
      <c r="B37" s="165" t="s">
        <v>297</v>
      </c>
      <c r="C37" s="166">
        <f>'Bill No.16 Walkways'!F110</f>
        <v>0</v>
      </c>
    </row>
    <row r="38" spans="1:5" ht="18" customHeight="1" x14ac:dyDescent="0.3">
      <c r="A38" s="164"/>
      <c r="B38" s="165"/>
      <c r="C38" s="166"/>
    </row>
    <row r="39" spans="1:5" ht="18" customHeight="1" x14ac:dyDescent="0.3">
      <c r="A39" s="164">
        <v>17</v>
      </c>
      <c r="B39" s="165" t="s">
        <v>859</v>
      </c>
      <c r="C39" s="166">
        <f>'Bill No.17 Special Items'!F60</f>
        <v>430000</v>
      </c>
    </row>
    <row r="40" spans="1:5" ht="18" customHeight="1" x14ac:dyDescent="0.3">
      <c r="A40" s="171"/>
      <c r="B40" s="174"/>
      <c r="C40" s="175"/>
    </row>
    <row r="41" spans="1:5" ht="18" customHeight="1" x14ac:dyDescent="0.3">
      <c r="A41" s="191"/>
      <c r="B41" s="192" t="s">
        <v>770</v>
      </c>
      <c r="C41" s="169">
        <f>SUM(C7:C39)</f>
        <v>430000</v>
      </c>
      <c r="E41" s="186"/>
    </row>
    <row r="42" spans="1:5" ht="18" customHeight="1" x14ac:dyDescent="0.3">
      <c r="A42" s="172"/>
      <c r="B42" s="192"/>
      <c r="C42" s="188"/>
      <c r="E42" s="186"/>
    </row>
    <row r="43" spans="1:5" ht="18" customHeight="1" x14ac:dyDescent="0.3">
      <c r="A43" s="172"/>
      <c r="B43" s="219" t="s">
        <v>950</v>
      </c>
      <c r="C43" s="188">
        <f>C41*0.05</f>
        <v>21500</v>
      </c>
      <c r="E43" s="186"/>
    </row>
    <row r="44" spans="1:5" ht="18" customHeight="1" x14ac:dyDescent="0.3">
      <c r="A44" s="173"/>
      <c r="B44" s="177"/>
      <c r="C44" s="189"/>
      <c r="E44" s="186"/>
    </row>
    <row r="45" spans="1:5" ht="18" customHeight="1" x14ac:dyDescent="0.3">
      <c r="A45" s="38"/>
      <c r="B45" s="178" t="s">
        <v>747</v>
      </c>
      <c r="C45" s="169">
        <f>C41+C43</f>
        <v>451500</v>
      </c>
      <c r="E45" s="186"/>
    </row>
    <row r="46" spans="1:5" ht="18" customHeight="1" x14ac:dyDescent="0.3">
      <c r="B46" s="176"/>
      <c r="C46" s="190"/>
      <c r="E46" s="187"/>
    </row>
    <row r="47" spans="1:5" ht="18" customHeight="1" x14ac:dyDescent="0.3">
      <c r="B47" s="179" t="s">
        <v>748</v>
      </c>
      <c r="C47" s="189">
        <f>C45*0.15</f>
        <v>67725</v>
      </c>
      <c r="E47" s="186"/>
    </row>
    <row r="48" spans="1:5" ht="18" customHeight="1" x14ac:dyDescent="0.3">
      <c r="B48" s="176"/>
      <c r="C48" s="190"/>
      <c r="E48" s="187"/>
    </row>
    <row r="49" spans="2:5" ht="18" customHeight="1" x14ac:dyDescent="0.3">
      <c r="B49" s="180" t="s">
        <v>749</v>
      </c>
      <c r="C49" s="169">
        <f>C45+C47</f>
        <v>519225</v>
      </c>
      <c r="E49" s="186"/>
    </row>
    <row r="52" spans="2:5" x14ac:dyDescent="0.3">
      <c r="E52" s="206"/>
    </row>
  </sheetData>
  <mergeCells count="2">
    <mergeCell ref="A1:C1"/>
    <mergeCell ref="A2:C2"/>
  </mergeCells>
  <pageMargins left="0.70866141732283472" right="0.70866141732283472" top="0.74803149606299213" bottom="0.74803149606299213" header="0.31496062992125984" footer="0.31496062992125984"/>
  <pageSetup scale="7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705"/>
  <sheetViews>
    <sheetView view="pageBreakPreview" topLeftCell="A122" zoomScale="85" zoomScaleNormal="100" zoomScaleSheetLayoutView="85" zoomScalePageLayoutView="90" workbookViewId="0">
      <selection activeCell="F166" sqref="F166"/>
    </sheetView>
  </sheetViews>
  <sheetFormatPr defaultColWidth="11.44140625" defaultRowHeight="13.2" x14ac:dyDescent="0.3"/>
  <cols>
    <col min="1" max="1" width="10.6640625" style="15" customWidth="1"/>
    <col min="2" max="2" width="60.6640625" style="19" customWidth="1"/>
    <col min="3" max="3" width="8.6640625" style="20" customWidth="1"/>
    <col min="4" max="4" width="12.6640625" style="18" customWidth="1"/>
    <col min="5" max="5" width="12.6640625" style="20" customWidth="1"/>
    <col min="6" max="6" width="16.6640625" style="15" customWidth="1"/>
    <col min="7" max="7" width="8.88671875" style="7" customWidth="1"/>
    <col min="8" max="8" width="3.5546875" style="7" hidden="1" customWidth="1"/>
    <col min="9" max="15" width="11.44140625" style="7" hidden="1" customWidth="1"/>
    <col min="16" max="17" width="11.44140625" style="7" customWidth="1"/>
    <col min="18" max="18" width="7.6640625" style="7" customWidth="1"/>
    <col min="19" max="21" width="11.44140625" style="7" hidden="1" customWidth="1"/>
    <col min="22" max="24" width="11.44140625" style="7" customWidth="1"/>
    <col min="25" max="256" width="11.44140625" style="7"/>
    <col min="257" max="257" width="9.44140625" style="7" customWidth="1"/>
    <col min="258" max="258" width="60.6640625" style="7" customWidth="1"/>
    <col min="259" max="259" width="8.6640625" style="7" customWidth="1"/>
    <col min="260" max="261" width="12.6640625" style="7" customWidth="1"/>
    <col min="262" max="262" width="15.88671875" style="7" customWidth="1"/>
    <col min="263" max="263" width="8.88671875" style="7" customWidth="1"/>
    <col min="264" max="271" width="0" style="7" hidden="1" customWidth="1"/>
    <col min="272" max="273" width="11.44140625" style="7"/>
    <col min="274" max="274" width="7.6640625" style="7" customWidth="1"/>
    <col min="275" max="277" width="0" style="7" hidden="1" customWidth="1"/>
    <col min="278" max="512" width="11.44140625" style="7"/>
    <col min="513" max="513" width="9.44140625" style="7" customWidth="1"/>
    <col min="514" max="514" width="60.6640625" style="7" customWidth="1"/>
    <col min="515" max="515" width="8.6640625" style="7" customWidth="1"/>
    <col min="516" max="517" width="12.6640625" style="7" customWidth="1"/>
    <col min="518" max="518" width="15.88671875" style="7" customWidth="1"/>
    <col min="519" max="519" width="8.88671875" style="7" customWidth="1"/>
    <col min="520" max="527" width="0" style="7" hidden="1" customWidth="1"/>
    <col min="528" max="529" width="11.44140625" style="7"/>
    <col min="530" max="530" width="7.6640625" style="7" customWidth="1"/>
    <col min="531" max="533" width="0" style="7" hidden="1" customWidth="1"/>
    <col min="534" max="768" width="11.44140625" style="7"/>
    <col min="769" max="769" width="9.44140625" style="7" customWidth="1"/>
    <col min="770" max="770" width="60.6640625" style="7" customWidth="1"/>
    <col min="771" max="771" width="8.6640625" style="7" customWidth="1"/>
    <col min="772" max="773" width="12.6640625" style="7" customWidth="1"/>
    <col min="774" max="774" width="15.88671875" style="7" customWidth="1"/>
    <col min="775" max="775" width="8.88671875" style="7" customWidth="1"/>
    <col min="776" max="783" width="0" style="7" hidden="1" customWidth="1"/>
    <col min="784" max="785" width="11.44140625" style="7"/>
    <col min="786" max="786" width="7.6640625" style="7" customWidth="1"/>
    <col min="787" max="789" width="0" style="7" hidden="1" customWidth="1"/>
    <col min="790" max="1024" width="11.44140625" style="7"/>
    <col min="1025" max="1025" width="9.44140625" style="7" customWidth="1"/>
    <col min="1026" max="1026" width="60.6640625" style="7" customWidth="1"/>
    <col min="1027" max="1027" width="8.6640625" style="7" customWidth="1"/>
    <col min="1028" max="1029" width="12.6640625" style="7" customWidth="1"/>
    <col min="1030" max="1030" width="15.88671875" style="7" customWidth="1"/>
    <col min="1031" max="1031" width="8.88671875" style="7" customWidth="1"/>
    <col min="1032" max="1039" width="0" style="7" hidden="1" customWidth="1"/>
    <col min="1040" max="1041" width="11.44140625" style="7"/>
    <col min="1042" max="1042" width="7.6640625" style="7" customWidth="1"/>
    <col min="1043" max="1045" width="0" style="7" hidden="1" customWidth="1"/>
    <col min="1046" max="1280" width="11.44140625" style="7"/>
    <col min="1281" max="1281" width="9.44140625" style="7" customWidth="1"/>
    <col min="1282" max="1282" width="60.6640625" style="7" customWidth="1"/>
    <col min="1283" max="1283" width="8.6640625" style="7" customWidth="1"/>
    <col min="1284" max="1285" width="12.6640625" style="7" customWidth="1"/>
    <col min="1286" max="1286" width="15.88671875" style="7" customWidth="1"/>
    <col min="1287" max="1287" width="8.88671875" style="7" customWidth="1"/>
    <col min="1288" max="1295" width="0" style="7" hidden="1" customWidth="1"/>
    <col min="1296" max="1297" width="11.44140625" style="7"/>
    <col min="1298" max="1298" width="7.6640625" style="7" customWidth="1"/>
    <col min="1299" max="1301" width="0" style="7" hidden="1" customWidth="1"/>
    <col min="1302" max="1536" width="11.44140625" style="7"/>
    <col min="1537" max="1537" width="9.44140625" style="7" customWidth="1"/>
    <col min="1538" max="1538" width="60.6640625" style="7" customWidth="1"/>
    <col min="1539" max="1539" width="8.6640625" style="7" customWidth="1"/>
    <col min="1540" max="1541" width="12.6640625" style="7" customWidth="1"/>
    <col min="1542" max="1542" width="15.88671875" style="7" customWidth="1"/>
    <col min="1543" max="1543" width="8.88671875" style="7" customWidth="1"/>
    <col min="1544" max="1551" width="0" style="7" hidden="1" customWidth="1"/>
    <col min="1552" max="1553" width="11.44140625" style="7"/>
    <col min="1554" max="1554" width="7.6640625" style="7" customWidth="1"/>
    <col min="1555" max="1557" width="0" style="7" hidden="1" customWidth="1"/>
    <col min="1558" max="1792" width="11.44140625" style="7"/>
    <col min="1793" max="1793" width="9.44140625" style="7" customWidth="1"/>
    <col min="1794" max="1794" width="60.6640625" style="7" customWidth="1"/>
    <col min="1795" max="1795" width="8.6640625" style="7" customWidth="1"/>
    <col min="1796" max="1797" width="12.6640625" style="7" customWidth="1"/>
    <col min="1798" max="1798" width="15.88671875" style="7" customWidth="1"/>
    <col min="1799" max="1799" width="8.88671875" style="7" customWidth="1"/>
    <col min="1800" max="1807" width="0" style="7" hidden="1" customWidth="1"/>
    <col min="1808" max="1809" width="11.44140625" style="7"/>
    <col min="1810" max="1810" width="7.6640625" style="7" customWidth="1"/>
    <col min="1811" max="1813" width="0" style="7" hidden="1" customWidth="1"/>
    <col min="1814" max="2048" width="11.44140625" style="7"/>
    <col min="2049" max="2049" width="9.44140625" style="7" customWidth="1"/>
    <col min="2050" max="2050" width="60.6640625" style="7" customWidth="1"/>
    <col min="2051" max="2051" width="8.6640625" style="7" customWidth="1"/>
    <col min="2052" max="2053" width="12.6640625" style="7" customWidth="1"/>
    <col min="2054" max="2054" width="15.88671875" style="7" customWidth="1"/>
    <col min="2055" max="2055" width="8.88671875" style="7" customWidth="1"/>
    <col min="2056" max="2063" width="0" style="7" hidden="1" customWidth="1"/>
    <col min="2064" max="2065" width="11.44140625" style="7"/>
    <col min="2066" max="2066" width="7.6640625" style="7" customWidth="1"/>
    <col min="2067" max="2069" width="0" style="7" hidden="1" customWidth="1"/>
    <col min="2070" max="2304" width="11.44140625" style="7"/>
    <col min="2305" max="2305" width="9.44140625" style="7" customWidth="1"/>
    <col min="2306" max="2306" width="60.6640625" style="7" customWidth="1"/>
    <col min="2307" max="2307" width="8.6640625" style="7" customWidth="1"/>
    <col min="2308" max="2309" width="12.6640625" style="7" customWidth="1"/>
    <col min="2310" max="2310" width="15.88671875" style="7" customWidth="1"/>
    <col min="2311" max="2311" width="8.88671875" style="7" customWidth="1"/>
    <col min="2312" max="2319" width="0" style="7" hidden="1" customWidth="1"/>
    <col min="2320" max="2321" width="11.44140625" style="7"/>
    <col min="2322" max="2322" width="7.6640625" style="7" customWidth="1"/>
    <col min="2323" max="2325" width="0" style="7" hidden="1" customWidth="1"/>
    <col min="2326" max="2560" width="11.44140625" style="7"/>
    <col min="2561" max="2561" width="9.44140625" style="7" customWidth="1"/>
    <col min="2562" max="2562" width="60.6640625" style="7" customWidth="1"/>
    <col min="2563" max="2563" width="8.6640625" style="7" customWidth="1"/>
    <col min="2564" max="2565" width="12.6640625" style="7" customWidth="1"/>
    <col min="2566" max="2566" width="15.88671875" style="7" customWidth="1"/>
    <col min="2567" max="2567" width="8.88671875" style="7" customWidth="1"/>
    <col min="2568" max="2575" width="0" style="7" hidden="1" customWidth="1"/>
    <col min="2576" max="2577" width="11.44140625" style="7"/>
    <col min="2578" max="2578" width="7.6640625" style="7" customWidth="1"/>
    <col min="2579" max="2581" width="0" style="7" hidden="1" customWidth="1"/>
    <col min="2582" max="2816" width="11.44140625" style="7"/>
    <col min="2817" max="2817" width="9.44140625" style="7" customWidth="1"/>
    <col min="2818" max="2818" width="60.6640625" style="7" customWidth="1"/>
    <col min="2819" max="2819" width="8.6640625" style="7" customWidth="1"/>
    <col min="2820" max="2821" width="12.6640625" style="7" customWidth="1"/>
    <col min="2822" max="2822" width="15.88671875" style="7" customWidth="1"/>
    <col min="2823" max="2823" width="8.88671875" style="7" customWidth="1"/>
    <col min="2824" max="2831" width="0" style="7" hidden="1" customWidth="1"/>
    <col min="2832" max="2833" width="11.44140625" style="7"/>
    <col min="2834" max="2834" width="7.6640625" style="7" customWidth="1"/>
    <col min="2835" max="2837" width="0" style="7" hidden="1" customWidth="1"/>
    <col min="2838" max="3072" width="11.44140625" style="7"/>
    <col min="3073" max="3073" width="9.44140625" style="7" customWidth="1"/>
    <col min="3074" max="3074" width="60.6640625" style="7" customWidth="1"/>
    <col min="3075" max="3075" width="8.6640625" style="7" customWidth="1"/>
    <col min="3076" max="3077" width="12.6640625" style="7" customWidth="1"/>
    <col min="3078" max="3078" width="15.88671875" style="7" customWidth="1"/>
    <col min="3079" max="3079" width="8.88671875" style="7" customWidth="1"/>
    <col min="3080" max="3087" width="0" style="7" hidden="1" customWidth="1"/>
    <col min="3088" max="3089" width="11.44140625" style="7"/>
    <col min="3090" max="3090" width="7.6640625" style="7" customWidth="1"/>
    <col min="3091" max="3093" width="0" style="7" hidden="1" customWidth="1"/>
    <col min="3094" max="3328" width="11.44140625" style="7"/>
    <col min="3329" max="3329" width="9.44140625" style="7" customWidth="1"/>
    <col min="3330" max="3330" width="60.6640625" style="7" customWidth="1"/>
    <col min="3331" max="3331" width="8.6640625" style="7" customWidth="1"/>
    <col min="3332" max="3333" width="12.6640625" style="7" customWidth="1"/>
    <col min="3334" max="3334" width="15.88671875" style="7" customWidth="1"/>
    <col min="3335" max="3335" width="8.88671875" style="7" customWidth="1"/>
    <col min="3336" max="3343" width="0" style="7" hidden="1" customWidth="1"/>
    <col min="3344" max="3345" width="11.44140625" style="7"/>
    <col min="3346" max="3346" width="7.6640625" style="7" customWidth="1"/>
    <col min="3347" max="3349" width="0" style="7" hidden="1" customWidth="1"/>
    <col min="3350" max="3584" width="11.44140625" style="7"/>
    <col min="3585" max="3585" width="9.44140625" style="7" customWidth="1"/>
    <col min="3586" max="3586" width="60.6640625" style="7" customWidth="1"/>
    <col min="3587" max="3587" width="8.6640625" style="7" customWidth="1"/>
    <col min="3588" max="3589" width="12.6640625" style="7" customWidth="1"/>
    <col min="3590" max="3590" width="15.88671875" style="7" customWidth="1"/>
    <col min="3591" max="3591" width="8.88671875" style="7" customWidth="1"/>
    <col min="3592" max="3599" width="0" style="7" hidden="1" customWidth="1"/>
    <col min="3600" max="3601" width="11.44140625" style="7"/>
    <col min="3602" max="3602" width="7.6640625" style="7" customWidth="1"/>
    <col min="3603" max="3605" width="0" style="7" hidden="1" customWidth="1"/>
    <col min="3606" max="3840" width="11.44140625" style="7"/>
    <col min="3841" max="3841" width="9.44140625" style="7" customWidth="1"/>
    <col min="3842" max="3842" width="60.6640625" style="7" customWidth="1"/>
    <col min="3843" max="3843" width="8.6640625" style="7" customWidth="1"/>
    <col min="3844" max="3845" width="12.6640625" style="7" customWidth="1"/>
    <col min="3846" max="3846" width="15.88671875" style="7" customWidth="1"/>
    <col min="3847" max="3847" width="8.88671875" style="7" customWidth="1"/>
    <col min="3848" max="3855" width="0" style="7" hidden="1" customWidth="1"/>
    <col min="3856" max="3857" width="11.44140625" style="7"/>
    <col min="3858" max="3858" width="7.6640625" style="7" customWidth="1"/>
    <col min="3859" max="3861" width="0" style="7" hidden="1" customWidth="1"/>
    <col min="3862" max="4096" width="11.44140625" style="7"/>
    <col min="4097" max="4097" width="9.44140625" style="7" customWidth="1"/>
    <col min="4098" max="4098" width="60.6640625" style="7" customWidth="1"/>
    <col min="4099" max="4099" width="8.6640625" style="7" customWidth="1"/>
    <col min="4100" max="4101" width="12.6640625" style="7" customWidth="1"/>
    <col min="4102" max="4102" width="15.88671875" style="7" customWidth="1"/>
    <col min="4103" max="4103" width="8.88671875" style="7" customWidth="1"/>
    <col min="4104" max="4111" width="0" style="7" hidden="1" customWidth="1"/>
    <col min="4112" max="4113" width="11.44140625" style="7"/>
    <col min="4114" max="4114" width="7.6640625" style="7" customWidth="1"/>
    <col min="4115" max="4117" width="0" style="7" hidden="1" customWidth="1"/>
    <col min="4118" max="4352" width="11.44140625" style="7"/>
    <col min="4353" max="4353" width="9.44140625" style="7" customWidth="1"/>
    <col min="4354" max="4354" width="60.6640625" style="7" customWidth="1"/>
    <col min="4355" max="4355" width="8.6640625" style="7" customWidth="1"/>
    <col min="4356" max="4357" width="12.6640625" style="7" customWidth="1"/>
    <col min="4358" max="4358" width="15.88671875" style="7" customWidth="1"/>
    <col min="4359" max="4359" width="8.88671875" style="7" customWidth="1"/>
    <col min="4360" max="4367" width="0" style="7" hidden="1" customWidth="1"/>
    <col min="4368" max="4369" width="11.44140625" style="7"/>
    <col min="4370" max="4370" width="7.6640625" style="7" customWidth="1"/>
    <col min="4371" max="4373" width="0" style="7" hidden="1" customWidth="1"/>
    <col min="4374" max="4608" width="11.44140625" style="7"/>
    <col min="4609" max="4609" width="9.44140625" style="7" customWidth="1"/>
    <col min="4610" max="4610" width="60.6640625" style="7" customWidth="1"/>
    <col min="4611" max="4611" width="8.6640625" style="7" customWidth="1"/>
    <col min="4612" max="4613" width="12.6640625" style="7" customWidth="1"/>
    <col min="4614" max="4614" width="15.88671875" style="7" customWidth="1"/>
    <col min="4615" max="4615" width="8.88671875" style="7" customWidth="1"/>
    <col min="4616" max="4623" width="0" style="7" hidden="1" customWidth="1"/>
    <col min="4624" max="4625" width="11.44140625" style="7"/>
    <col min="4626" max="4626" width="7.6640625" style="7" customWidth="1"/>
    <col min="4627" max="4629" width="0" style="7" hidden="1" customWidth="1"/>
    <col min="4630" max="4864" width="11.44140625" style="7"/>
    <col min="4865" max="4865" width="9.44140625" style="7" customWidth="1"/>
    <col min="4866" max="4866" width="60.6640625" style="7" customWidth="1"/>
    <col min="4867" max="4867" width="8.6640625" style="7" customWidth="1"/>
    <col min="4868" max="4869" width="12.6640625" style="7" customWidth="1"/>
    <col min="4870" max="4870" width="15.88671875" style="7" customWidth="1"/>
    <col min="4871" max="4871" width="8.88671875" style="7" customWidth="1"/>
    <col min="4872" max="4879" width="0" style="7" hidden="1" customWidth="1"/>
    <col min="4880" max="4881" width="11.44140625" style="7"/>
    <col min="4882" max="4882" width="7.6640625" style="7" customWidth="1"/>
    <col min="4883" max="4885" width="0" style="7" hidden="1" customWidth="1"/>
    <col min="4886" max="5120" width="11.44140625" style="7"/>
    <col min="5121" max="5121" width="9.44140625" style="7" customWidth="1"/>
    <col min="5122" max="5122" width="60.6640625" style="7" customWidth="1"/>
    <col min="5123" max="5123" width="8.6640625" style="7" customWidth="1"/>
    <col min="5124" max="5125" width="12.6640625" style="7" customWidth="1"/>
    <col min="5126" max="5126" width="15.88671875" style="7" customWidth="1"/>
    <col min="5127" max="5127" width="8.88671875" style="7" customWidth="1"/>
    <col min="5128" max="5135" width="0" style="7" hidden="1" customWidth="1"/>
    <col min="5136" max="5137" width="11.44140625" style="7"/>
    <col min="5138" max="5138" width="7.6640625" style="7" customWidth="1"/>
    <col min="5139" max="5141" width="0" style="7" hidden="1" customWidth="1"/>
    <col min="5142" max="5376" width="11.44140625" style="7"/>
    <col min="5377" max="5377" width="9.44140625" style="7" customWidth="1"/>
    <col min="5378" max="5378" width="60.6640625" style="7" customWidth="1"/>
    <col min="5379" max="5379" width="8.6640625" style="7" customWidth="1"/>
    <col min="5380" max="5381" width="12.6640625" style="7" customWidth="1"/>
    <col min="5382" max="5382" width="15.88671875" style="7" customWidth="1"/>
    <col min="5383" max="5383" width="8.88671875" style="7" customWidth="1"/>
    <col min="5384" max="5391" width="0" style="7" hidden="1" customWidth="1"/>
    <col min="5392" max="5393" width="11.44140625" style="7"/>
    <col min="5394" max="5394" width="7.6640625" style="7" customWidth="1"/>
    <col min="5395" max="5397" width="0" style="7" hidden="1" customWidth="1"/>
    <col min="5398" max="5632" width="11.44140625" style="7"/>
    <col min="5633" max="5633" width="9.44140625" style="7" customWidth="1"/>
    <col min="5634" max="5634" width="60.6640625" style="7" customWidth="1"/>
    <col min="5635" max="5635" width="8.6640625" style="7" customWidth="1"/>
    <col min="5636" max="5637" width="12.6640625" style="7" customWidth="1"/>
    <col min="5638" max="5638" width="15.88671875" style="7" customWidth="1"/>
    <col min="5639" max="5639" width="8.88671875" style="7" customWidth="1"/>
    <col min="5640" max="5647" width="0" style="7" hidden="1" customWidth="1"/>
    <col min="5648" max="5649" width="11.44140625" style="7"/>
    <col min="5650" max="5650" width="7.6640625" style="7" customWidth="1"/>
    <col min="5651" max="5653" width="0" style="7" hidden="1" customWidth="1"/>
    <col min="5654" max="5888" width="11.44140625" style="7"/>
    <col min="5889" max="5889" width="9.44140625" style="7" customWidth="1"/>
    <col min="5890" max="5890" width="60.6640625" style="7" customWidth="1"/>
    <col min="5891" max="5891" width="8.6640625" style="7" customWidth="1"/>
    <col min="5892" max="5893" width="12.6640625" style="7" customWidth="1"/>
    <col min="5894" max="5894" width="15.88671875" style="7" customWidth="1"/>
    <col min="5895" max="5895" width="8.88671875" style="7" customWidth="1"/>
    <col min="5896" max="5903" width="0" style="7" hidden="1" customWidth="1"/>
    <col min="5904" max="5905" width="11.44140625" style="7"/>
    <col min="5906" max="5906" width="7.6640625" style="7" customWidth="1"/>
    <col min="5907" max="5909" width="0" style="7" hidden="1" customWidth="1"/>
    <col min="5910" max="6144" width="11.44140625" style="7"/>
    <col min="6145" max="6145" width="9.44140625" style="7" customWidth="1"/>
    <col min="6146" max="6146" width="60.6640625" style="7" customWidth="1"/>
    <col min="6147" max="6147" width="8.6640625" style="7" customWidth="1"/>
    <col min="6148" max="6149" width="12.6640625" style="7" customWidth="1"/>
    <col min="6150" max="6150" width="15.88671875" style="7" customWidth="1"/>
    <col min="6151" max="6151" width="8.88671875" style="7" customWidth="1"/>
    <col min="6152" max="6159" width="0" style="7" hidden="1" customWidth="1"/>
    <col min="6160" max="6161" width="11.44140625" style="7"/>
    <col min="6162" max="6162" width="7.6640625" style="7" customWidth="1"/>
    <col min="6163" max="6165" width="0" style="7" hidden="1" customWidth="1"/>
    <col min="6166" max="6400" width="11.44140625" style="7"/>
    <col min="6401" max="6401" width="9.44140625" style="7" customWidth="1"/>
    <col min="6402" max="6402" width="60.6640625" style="7" customWidth="1"/>
    <col min="6403" max="6403" width="8.6640625" style="7" customWidth="1"/>
    <col min="6404" max="6405" width="12.6640625" style="7" customWidth="1"/>
    <col min="6406" max="6406" width="15.88671875" style="7" customWidth="1"/>
    <col min="6407" max="6407" width="8.88671875" style="7" customWidth="1"/>
    <col min="6408" max="6415" width="0" style="7" hidden="1" customWidth="1"/>
    <col min="6416" max="6417" width="11.44140625" style="7"/>
    <col min="6418" max="6418" width="7.6640625" style="7" customWidth="1"/>
    <col min="6419" max="6421" width="0" style="7" hidden="1" customWidth="1"/>
    <col min="6422" max="6656" width="11.44140625" style="7"/>
    <col min="6657" max="6657" width="9.44140625" style="7" customWidth="1"/>
    <col min="6658" max="6658" width="60.6640625" style="7" customWidth="1"/>
    <col min="6659" max="6659" width="8.6640625" style="7" customWidth="1"/>
    <col min="6660" max="6661" width="12.6640625" style="7" customWidth="1"/>
    <col min="6662" max="6662" width="15.88671875" style="7" customWidth="1"/>
    <col min="6663" max="6663" width="8.88671875" style="7" customWidth="1"/>
    <col min="6664" max="6671" width="0" style="7" hidden="1" customWidth="1"/>
    <col min="6672" max="6673" width="11.44140625" style="7"/>
    <col min="6674" max="6674" width="7.6640625" style="7" customWidth="1"/>
    <col min="6675" max="6677" width="0" style="7" hidden="1" customWidth="1"/>
    <col min="6678" max="6912" width="11.44140625" style="7"/>
    <col min="6913" max="6913" width="9.44140625" style="7" customWidth="1"/>
    <col min="6914" max="6914" width="60.6640625" style="7" customWidth="1"/>
    <col min="6915" max="6915" width="8.6640625" style="7" customWidth="1"/>
    <col min="6916" max="6917" width="12.6640625" style="7" customWidth="1"/>
    <col min="6918" max="6918" width="15.88671875" style="7" customWidth="1"/>
    <col min="6919" max="6919" width="8.88671875" style="7" customWidth="1"/>
    <col min="6920" max="6927" width="0" style="7" hidden="1" customWidth="1"/>
    <col min="6928" max="6929" width="11.44140625" style="7"/>
    <col min="6930" max="6930" width="7.6640625" style="7" customWidth="1"/>
    <col min="6931" max="6933" width="0" style="7" hidden="1" customWidth="1"/>
    <col min="6934" max="7168" width="11.44140625" style="7"/>
    <col min="7169" max="7169" width="9.44140625" style="7" customWidth="1"/>
    <col min="7170" max="7170" width="60.6640625" style="7" customWidth="1"/>
    <col min="7171" max="7171" width="8.6640625" style="7" customWidth="1"/>
    <col min="7172" max="7173" width="12.6640625" style="7" customWidth="1"/>
    <col min="7174" max="7174" width="15.88671875" style="7" customWidth="1"/>
    <col min="7175" max="7175" width="8.88671875" style="7" customWidth="1"/>
    <col min="7176" max="7183" width="0" style="7" hidden="1" customWidth="1"/>
    <col min="7184" max="7185" width="11.44140625" style="7"/>
    <col min="7186" max="7186" width="7.6640625" style="7" customWidth="1"/>
    <col min="7187" max="7189" width="0" style="7" hidden="1" customWidth="1"/>
    <col min="7190" max="7424" width="11.44140625" style="7"/>
    <col min="7425" max="7425" width="9.44140625" style="7" customWidth="1"/>
    <col min="7426" max="7426" width="60.6640625" style="7" customWidth="1"/>
    <col min="7427" max="7427" width="8.6640625" style="7" customWidth="1"/>
    <col min="7428" max="7429" width="12.6640625" style="7" customWidth="1"/>
    <col min="7430" max="7430" width="15.88671875" style="7" customWidth="1"/>
    <col min="7431" max="7431" width="8.88671875" style="7" customWidth="1"/>
    <col min="7432" max="7439" width="0" style="7" hidden="1" customWidth="1"/>
    <col min="7440" max="7441" width="11.44140625" style="7"/>
    <col min="7442" max="7442" width="7.6640625" style="7" customWidth="1"/>
    <col min="7443" max="7445" width="0" style="7" hidden="1" customWidth="1"/>
    <col min="7446" max="7680" width="11.44140625" style="7"/>
    <col min="7681" max="7681" width="9.44140625" style="7" customWidth="1"/>
    <col min="7682" max="7682" width="60.6640625" style="7" customWidth="1"/>
    <col min="7683" max="7683" width="8.6640625" style="7" customWidth="1"/>
    <col min="7684" max="7685" width="12.6640625" style="7" customWidth="1"/>
    <col min="7686" max="7686" width="15.88671875" style="7" customWidth="1"/>
    <col min="7687" max="7687" width="8.88671875" style="7" customWidth="1"/>
    <col min="7688" max="7695" width="0" style="7" hidden="1" customWidth="1"/>
    <col min="7696" max="7697" width="11.44140625" style="7"/>
    <col min="7698" max="7698" width="7.6640625" style="7" customWidth="1"/>
    <col min="7699" max="7701" width="0" style="7" hidden="1" customWidth="1"/>
    <col min="7702" max="7936" width="11.44140625" style="7"/>
    <col min="7937" max="7937" width="9.44140625" style="7" customWidth="1"/>
    <col min="7938" max="7938" width="60.6640625" style="7" customWidth="1"/>
    <col min="7939" max="7939" width="8.6640625" style="7" customWidth="1"/>
    <col min="7940" max="7941" width="12.6640625" style="7" customWidth="1"/>
    <col min="7942" max="7942" width="15.88671875" style="7" customWidth="1"/>
    <col min="7943" max="7943" width="8.88671875" style="7" customWidth="1"/>
    <col min="7944" max="7951" width="0" style="7" hidden="1" customWidth="1"/>
    <col min="7952" max="7953" width="11.44140625" style="7"/>
    <col min="7954" max="7954" width="7.6640625" style="7" customWidth="1"/>
    <col min="7955" max="7957" width="0" style="7" hidden="1" customWidth="1"/>
    <col min="7958" max="8192" width="11.44140625" style="7"/>
    <col min="8193" max="8193" width="9.44140625" style="7" customWidth="1"/>
    <col min="8194" max="8194" width="60.6640625" style="7" customWidth="1"/>
    <col min="8195" max="8195" width="8.6640625" style="7" customWidth="1"/>
    <col min="8196" max="8197" width="12.6640625" style="7" customWidth="1"/>
    <col min="8198" max="8198" width="15.88671875" style="7" customWidth="1"/>
    <col min="8199" max="8199" width="8.88671875" style="7" customWidth="1"/>
    <col min="8200" max="8207" width="0" style="7" hidden="1" customWidth="1"/>
    <col min="8208" max="8209" width="11.44140625" style="7"/>
    <col min="8210" max="8210" width="7.6640625" style="7" customWidth="1"/>
    <col min="8211" max="8213" width="0" style="7" hidden="1" customWidth="1"/>
    <col min="8214" max="8448" width="11.44140625" style="7"/>
    <col min="8449" max="8449" width="9.44140625" style="7" customWidth="1"/>
    <col min="8450" max="8450" width="60.6640625" style="7" customWidth="1"/>
    <col min="8451" max="8451" width="8.6640625" style="7" customWidth="1"/>
    <col min="8452" max="8453" width="12.6640625" style="7" customWidth="1"/>
    <col min="8454" max="8454" width="15.88671875" style="7" customWidth="1"/>
    <col min="8455" max="8455" width="8.88671875" style="7" customWidth="1"/>
    <col min="8456" max="8463" width="0" style="7" hidden="1" customWidth="1"/>
    <col min="8464" max="8465" width="11.44140625" style="7"/>
    <col min="8466" max="8466" width="7.6640625" style="7" customWidth="1"/>
    <col min="8467" max="8469" width="0" style="7" hidden="1" customWidth="1"/>
    <col min="8470" max="8704" width="11.44140625" style="7"/>
    <col min="8705" max="8705" width="9.44140625" style="7" customWidth="1"/>
    <col min="8706" max="8706" width="60.6640625" style="7" customWidth="1"/>
    <col min="8707" max="8707" width="8.6640625" style="7" customWidth="1"/>
    <col min="8708" max="8709" width="12.6640625" style="7" customWidth="1"/>
    <col min="8710" max="8710" width="15.88671875" style="7" customWidth="1"/>
    <col min="8711" max="8711" width="8.88671875" style="7" customWidth="1"/>
    <col min="8712" max="8719" width="0" style="7" hidden="1" customWidth="1"/>
    <col min="8720" max="8721" width="11.44140625" style="7"/>
    <col min="8722" max="8722" width="7.6640625" style="7" customWidth="1"/>
    <col min="8723" max="8725" width="0" style="7" hidden="1" customWidth="1"/>
    <col min="8726" max="8960" width="11.44140625" style="7"/>
    <col min="8961" max="8961" width="9.44140625" style="7" customWidth="1"/>
    <col min="8962" max="8962" width="60.6640625" style="7" customWidth="1"/>
    <col min="8963" max="8963" width="8.6640625" style="7" customWidth="1"/>
    <col min="8964" max="8965" width="12.6640625" style="7" customWidth="1"/>
    <col min="8966" max="8966" width="15.88671875" style="7" customWidth="1"/>
    <col min="8967" max="8967" width="8.88671875" style="7" customWidth="1"/>
    <col min="8968" max="8975" width="0" style="7" hidden="1" customWidth="1"/>
    <col min="8976" max="8977" width="11.44140625" style="7"/>
    <col min="8978" max="8978" width="7.6640625" style="7" customWidth="1"/>
    <col min="8979" max="8981" width="0" style="7" hidden="1" customWidth="1"/>
    <col min="8982" max="9216" width="11.44140625" style="7"/>
    <col min="9217" max="9217" width="9.44140625" style="7" customWidth="1"/>
    <col min="9218" max="9218" width="60.6640625" style="7" customWidth="1"/>
    <col min="9219" max="9219" width="8.6640625" style="7" customWidth="1"/>
    <col min="9220" max="9221" width="12.6640625" style="7" customWidth="1"/>
    <col min="9222" max="9222" width="15.88671875" style="7" customWidth="1"/>
    <col min="9223" max="9223" width="8.88671875" style="7" customWidth="1"/>
    <col min="9224" max="9231" width="0" style="7" hidden="1" customWidth="1"/>
    <col min="9232" max="9233" width="11.44140625" style="7"/>
    <col min="9234" max="9234" width="7.6640625" style="7" customWidth="1"/>
    <col min="9235" max="9237" width="0" style="7" hidden="1" customWidth="1"/>
    <col min="9238" max="9472" width="11.44140625" style="7"/>
    <col min="9473" max="9473" width="9.44140625" style="7" customWidth="1"/>
    <col min="9474" max="9474" width="60.6640625" style="7" customWidth="1"/>
    <col min="9475" max="9475" width="8.6640625" style="7" customWidth="1"/>
    <col min="9476" max="9477" width="12.6640625" style="7" customWidth="1"/>
    <col min="9478" max="9478" width="15.88671875" style="7" customWidth="1"/>
    <col min="9479" max="9479" width="8.88671875" style="7" customWidth="1"/>
    <col min="9480" max="9487" width="0" style="7" hidden="1" customWidth="1"/>
    <col min="9488" max="9489" width="11.44140625" style="7"/>
    <col min="9490" max="9490" width="7.6640625" style="7" customWidth="1"/>
    <col min="9491" max="9493" width="0" style="7" hidden="1" customWidth="1"/>
    <col min="9494" max="9728" width="11.44140625" style="7"/>
    <col min="9729" max="9729" width="9.44140625" style="7" customWidth="1"/>
    <col min="9730" max="9730" width="60.6640625" style="7" customWidth="1"/>
    <col min="9731" max="9731" width="8.6640625" style="7" customWidth="1"/>
    <col min="9732" max="9733" width="12.6640625" style="7" customWidth="1"/>
    <col min="9734" max="9734" width="15.88671875" style="7" customWidth="1"/>
    <col min="9735" max="9735" width="8.88671875" style="7" customWidth="1"/>
    <col min="9736" max="9743" width="0" style="7" hidden="1" customWidth="1"/>
    <col min="9744" max="9745" width="11.44140625" style="7"/>
    <col min="9746" max="9746" width="7.6640625" style="7" customWidth="1"/>
    <col min="9747" max="9749" width="0" style="7" hidden="1" customWidth="1"/>
    <col min="9750" max="9984" width="11.44140625" style="7"/>
    <col min="9985" max="9985" width="9.44140625" style="7" customWidth="1"/>
    <col min="9986" max="9986" width="60.6640625" style="7" customWidth="1"/>
    <col min="9987" max="9987" width="8.6640625" style="7" customWidth="1"/>
    <col min="9988" max="9989" width="12.6640625" style="7" customWidth="1"/>
    <col min="9990" max="9990" width="15.88671875" style="7" customWidth="1"/>
    <col min="9991" max="9991" width="8.88671875" style="7" customWidth="1"/>
    <col min="9992" max="9999" width="0" style="7" hidden="1" customWidth="1"/>
    <col min="10000" max="10001" width="11.44140625" style="7"/>
    <col min="10002" max="10002" width="7.6640625" style="7" customWidth="1"/>
    <col min="10003" max="10005" width="0" style="7" hidden="1" customWidth="1"/>
    <col min="10006" max="10240" width="11.44140625" style="7"/>
    <col min="10241" max="10241" width="9.44140625" style="7" customWidth="1"/>
    <col min="10242" max="10242" width="60.6640625" style="7" customWidth="1"/>
    <col min="10243" max="10243" width="8.6640625" style="7" customWidth="1"/>
    <col min="10244" max="10245" width="12.6640625" style="7" customWidth="1"/>
    <col min="10246" max="10246" width="15.88671875" style="7" customWidth="1"/>
    <col min="10247" max="10247" width="8.88671875" style="7" customWidth="1"/>
    <col min="10248" max="10255" width="0" style="7" hidden="1" customWidth="1"/>
    <col min="10256" max="10257" width="11.44140625" style="7"/>
    <col min="10258" max="10258" width="7.6640625" style="7" customWidth="1"/>
    <col min="10259" max="10261" width="0" style="7" hidden="1" customWidth="1"/>
    <col min="10262" max="10496" width="11.44140625" style="7"/>
    <col min="10497" max="10497" width="9.44140625" style="7" customWidth="1"/>
    <col min="10498" max="10498" width="60.6640625" style="7" customWidth="1"/>
    <col min="10499" max="10499" width="8.6640625" style="7" customWidth="1"/>
    <col min="10500" max="10501" width="12.6640625" style="7" customWidth="1"/>
    <col min="10502" max="10502" width="15.88671875" style="7" customWidth="1"/>
    <col min="10503" max="10503" width="8.88671875" style="7" customWidth="1"/>
    <col min="10504" max="10511" width="0" style="7" hidden="1" customWidth="1"/>
    <col min="10512" max="10513" width="11.44140625" style="7"/>
    <col min="10514" max="10514" width="7.6640625" style="7" customWidth="1"/>
    <col min="10515" max="10517" width="0" style="7" hidden="1" customWidth="1"/>
    <col min="10518" max="10752" width="11.44140625" style="7"/>
    <col min="10753" max="10753" width="9.44140625" style="7" customWidth="1"/>
    <col min="10754" max="10754" width="60.6640625" style="7" customWidth="1"/>
    <col min="10755" max="10755" width="8.6640625" style="7" customWidth="1"/>
    <col min="10756" max="10757" width="12.6640625" style="7" customWidth="1"/>
    <col min="10758" max="10758" width="15.88671875" style="7" customWidth="1"/>
    <col min="10759" max="10759" width="8.88671875" style="7" customWidth="1"/>
    <col min="10760" max="10767" width="0" style="7" hidden="1" customWidth="1"/>
    <col min="10768" max="10769" width="11.44140625" style="7"/>
    <col min="10770" max="10770" width="7.6640625" style="7" customWidth="1"/>
    <col min="10771" max="10773" width="0" style="7" hidden="1" customWidth="1"/>
    <col min="10774" max="11008" width="11.44140625" style="7"/>
    <col min="11009" max="11009" width="9.44140625" style="7" customWidth="1"/>
    <col min="11010" max="11010" width="60.6640625" style="7" customWidth="1"/>
    <col min="11011" max="11011" width="8.6640625" style="7" customWidth="1"/>
    <col min="11012" max="11013" width="12.6640625" style="7" customWidth="1"/>
    <col min="11014" max="11014" width="15.88671875" style="7" customWidth="1"/>
    <col min="11015" max="11015" width="8.88671875" style="7" customWidth="1"/>
    <col min="11016" max="11023" width="0" style="7" hidden="1" customWidth="1"/>
    <col min="11024" max="11025" width="11.44140625" style="7"/>
    <col min="11026" max="11026" width="7.6640625" style="7" customWidth="1"/>
    <col min="11027" max="11029" width="0" style="7" hidden="1" customWidth="1"/>
    <col min="11030" max="11264" width="11.44140625" style="7"/>
    <col min="11265" max="11265" width="9.44140625" style="7" customWidth="1"/>
    <col min="11266" max="11266" width="60.6640625" style="7" customWidth="1"/>
    <col min="11267" max="11267" width="8.6640625" style="7" customWidth="1"/>
    <col min="11268" max="11269" width="12.6640625" style="7" customWidth="1"/>
    <col min="11270" max="11270" width="15.88671875" style="7" customWidth="1"/>
    <col min="11271" max="11271" width="8.88671875" style="7" customWidth="1"/>
    <col min="11272" max="11279" width="0" style="7" hidden="1" customWidth="1"/>
    <col min="11280" max="11281" width="11.44140625" style="7"/>
    <col min="11282" max="11282" width="7.6640625" style="7" customWidth="1"/>
    <col min="11283" max="11285" width="0" style="7" hidden="1" customWidth="1"/>
    <col min="11286" max="11520" width="11.44140625" style="7"/>
    <col min="11521" max="11521" width="9.44140625" style="7" customWidth="1"/>
    <col min="11522" max="11522" width="60.6640625" style="7" customWidth="1"/>
    <col min="11523" max="11523" width="8.6640625" style="7" customWidth="1"/>
    <col min="11524" max="11525" width="12.6640625" style="7" customWidth="1"/>
    <col min="11526" max="11526" width="15.88671875" style="7" customWidth="1"/>
    <col min="11527" max="11527" width="8.88671875" style="7" customWidth="1"/>
    <col min="11528" max="11535" width="0" style="7" hidden="1" customWidth="1"/>
    <col min="11536" max="11537" width="11.44140625" style="7"/>
    <col min="11538" max="11538" width="7.6640625" style="7" customWidth="1"/>
    <col min="11539" max="11541" width="0" style="7" hidden="1" customWidth="1"/>
    <col min="11542" max="11776" width="11.44140625" style="7"/>
    <col min="11777" max="11777" width="9.44140625" style="7" customWidth="1"/>
    <col min="11778" max="11778" width="60.6640625" style="7" customWidth="1"/>
    <col min="11779" max="11779" width="8.6640625" style="7" customWidth="1"/>
    <col min="11780" max="11781" width="12.6640625" style="7" customWidth="1"/>
    <col min="11782" max="11782" width="15.88671875" style="7" customWidth="1"/>
    <col min="11783" max="11783" width="8.88671875" style="7" customWidth="1"/>
    <col min="11784" max="11791" width="0" style="7" hidden="1" customWidth="1"/>
    <col min="11792" max="11793" width="11.44140625" style="7"/>
    <col min="11794" max="11794" width="7.6640625" style="7" customWidth="1"/>
    <col min="11795" max="11797" width="0" style="7" hidden="1" customWidth="1"/>
    <col min="11798" max="12032" width="11.44140625" style="7"/>
    <col min="12033" max="12033" width="9.44140625" style="7" customWidth="1"/>
    <col min="12034" max="12034" width="60.6640625" style="7" customWidth="1"/>
    <col min="12035" max="12035" width="8.6640625" style="7" customWidth="1"/>
    <col min="12036" max="12037" width="12.6640625" style="7" customWidth="1"/>
    <col min="12038" max="12038" width="15.88671875" style="7" customWidth="1"/>
    <col min="12039" max="12039" width="8.88671875" style="7" customWidth="1"/>
    <col min="12040" max="12047" width="0" style="7" hidden="1" customWidth="1"/>
    <col min="12048" max="12049" width="11.44140625" style="7"/>
    <col min="12050" max="12050" width="7.6640625" style="7" customWidth="1"/>
    <col min="12051" max="12053" width="0" style="7" hidden="1" customWidth="1"/>
    <col min="12054" max="12288" width="11.44140625" style="7"/>
    <col min="12289" max="12289" width="9.44140625" style="7" customWidth="1"/>
    <col min="12290" max="12290" width="60.6640625" style="7" customWidth="1"/>
    <col min="12291" max="12291" width="8.6640625" style="7" customWidth="1"/>
    <col min="12292" max="12293" width="12.6640625" style="7" customWidth="1"/>
    <col min="12294" max="12294" width="15.88671875" style="7" customWidth="1"/>
    <col min="12295" max="12295" width="8.88671875" style="7" customWidth="1"/>
    <col min="12296" max="12303" width="0" style="7" hidden="1" customWidth="1"/>
    <col min="12304" max="12305" width="11.44140625" style="7"/>
    <col min="12306" max="12306" width="7.6640625" style="7" customWidth="1"/>
    <col min="12307" max="12309" width="0" style="7" hidden="1" customWidth="1"/>
    <col min="12310" max="12544" width="11.44140625" style="7"/>
    <col min="12545" max="12545" width="9.44140625" style="7" customWidth="1"/>
    <col min="12546" max="12546" width="60.6640625" style="7" customWidth="1"/>
    <col min="12547" max="12547" width="8.6640625" style="7" customWidth="1"/>
    <col min="12548" max="12549" width="12.6640625" style="7" customWidth="1"/>
    <col min="12550" max="12550" width="15.88671875" style="7" customWidth="1"/>
    <col min="12551" max="12551" width="8.88671875" style="7" customWidth="1"/>
    <col min="12552" max="12559" width="0" style="7" hidden="1" customWidth="1"/>
    <col min="12560" max="12561" width="11.44140625" style="7"/>
    <col min="12562" max="12562" width="7.6640625" style="7" customWidth="1"/>
    <col min="12563" max="12565" width="0" style="7" hidden="1" customWidth="1"/>
    <col min="12566" max="12800" width="11.44140625" style="7"/>
    <col min="12801" max="12801" width="9.44140625" style="7" customWidth="1"/>
    <col min="12802" max="12802" width="60.6640625" style="7" customWidth="1"/>
    <col min="12803" max="12803" width="8.6640625" style="7" customWidth="1"/>
    <col min="12804" max="12805" width="12.6640625" style="7" customWidth="1"/>
    <col min="12806" max="12806" width="15.88671875" style="7" customWidth="1"/>
    <col min="12807" max="12807" width="8.88671875" style="7" customWidth="1"/>
    <col min="12808" max="12815" width="0" style="7" hidden="1" customWidth="1"/>
    <col min="12816" max="12817" width="11.44140625" style="7"/>
    <col min="12818" max="12818" width="7.6640625" style="7" customWidth="1"/>
    <col min="12819" max="12821" width="0" style="7" hidden="1" customWidth="1"/>
    <col min="12822" max="13056" width="11.44140625" style="7"/>
    <col min="13057" max="13057" width="9.44140625" style="7" customWidth="1"/>
    <col min="13058" max="13058" width="60.6640625" style="7" customWidth="1"/>
    <col min="13059" max="13059" width="8.6640625" style="7" customWidth="1"/>
    <col min="13060" max="13061" width="12.6640625" style="7" customWidth="1"/>
    <col min="13062" max="13062" width="15.88671875" style="7" customWidth="1"/>
    <col min="13063" max="13063" width="8.88671875" style="7" customWidth="1"/>
    <col min="13064" max="13071" width="0" style="7" hidden="1" customWidth="1"/>
    <col min="13072" max="13073" width="11.44140625" style="7"/>
    <col min="13074" max="13074" width="7.6640625" style="7" customWidth="1"/>
    <col min="13075" max="13077" width="0" style="7" hidden="1" customWidth="1"/>
    <col min="13078" max="13312" width="11.44140625" style="7"/>
    <col min="13313" max="13313" width="9.44140625" style="7" customWidth="1"/>
    <col min="13314" max="13314" width="60.6640625" style="7" customWidth="1"/>
    <col min="13315" max="13315" width="8.6640625" style="7" customWidth="1"/>
    <col min="13316" max="13317" width="12.6640625" style="7" customWidth="1"/>
    <col min="13318" max="13318" width="15.88671875" style="7" customWidth="1"/>
    <col min="13319" max="13319" width="8.88671875" style="7" customWidth="1"/>
    <col min="13320" max="13327" width="0" style="7" hidden="1" customWidth="1"/>
    <col min="13328" max="13329" width="11.44140625" style="7"/>
    <col min="13330" max="13330" width="7.6640625" style="7" customWidth="1"/>
    <col min="13331" max="13333" width="0" style="7" hidden="1" customWidth="1"/>
    <col min="13334" max="13568" width="11.44140625" style="7"/>
    <col min="13569" max="13569" width="9.44140625" style="7" customWidth="1"/>
    <col min="13570" max="13570" width="60.6640625" style="7" customWidth="1"/>
    <col min="13571" max="13571" width="8.6640625" style="7" customWidth="1"/>
    <col min="13572" max="13573" width="12.6640625" style="7" customWidth="1"/>
    <col min="13574" max="13574" width="15.88671875" style="7" customWidth="1"/>
    <col min="13575" max="13575" width="8.88671875" style="7" customWidth="1"/>
    <col min="13576" max="13583" width="0" style="7" hidden="1" customWidth="1"/>
    <col min="13584" max="13585" width="11.44140625" style="7"/>
    <col min="13586" max="13586" width="7.6640625" style="7" customWidth="1"/>
    <col min="13587" max="13589" width="0" style="7" hidden="1" customWidth="1"/>
    <col min="13590" max="13824" width="11.44140625" style="7"/>
    <col min="13825" max="13825" width="9.44140625" style="7" customWidth="1"/>
    <col min="13826" max="13826" width="60.6640625" style="7" customWidth="1"/>
    <col min="13827" max="13827" width="8.6640625" style="7" customWidth="1"/>
    <col min="13828" max="13829" width="12.6640625" style="7" customWidth="1"/>
    <col min="13830" max="13830" width="15.88671875" style="7" customWidth="1"/>
    <col min="13831" max="13831" width="8.88671875" style="7" customWidth="1"/>
    <col min="13832" max="13839" width="0" style="7" hidden="1" customWidth="1"/>
    <col min="13840" max="13841" width="11.44140625" style="7"/>
    <col min="13842" max="13842" width="7.6640625" style="7" customWidth="1"/>
    <col min="13843" max="13845" width="0" style="7" hidden="1" customWidth="1"/>
    <col min="13846" max="14080" width="11.44140625" style="7"/>
    <col min="14081" max="14081" width="9.44140625" style="7" customWidth="1"/>
    <col min="14082" max="14082" width="60.6640625" style="7" customWidth="1"/>
    <col min="14083" max="14083" width="8.6640625" style="7" customWidth="1"/>
    <col min="14084" max="14085" width="12.6640625" style="7" customWidth="1"/>
    <col min="14086" max="14086" width="15.88671875" style="7" customWidth="1"/>
    <col min="14087" max="14087" width="8.88671875" style="7" customWidth="1"/>
    <col min="14088" max="14095" width="0" style="7" hidden="1" customWidth="1"/>
    <col min="14096" max="14097" width="11.44140625" style="7"/>
    <col min="14098" max="14098" width="7.6640625" style="7" customWidth="1"/>
    <col min="14099" max="14101" width="0" style="7" hidden="1" customWidth="1"/>
    <col min="14102" max="14336" width="11.44140625" style="7"/>
    <col min="14337" max="14337" width="9.44140625" style="7" customWidth="1"/>
    <col min="14338" max="14338" width="60.6640625" style="7" customWidth="1"/>
    <col min="14339" max="14339" width="8.6640625" style="7" customWidth="1"/>
    <col min="14340" max="14341" width="12.6640625" style="7" customWidth="1"/>
    <col min="14342" max="14342" width="15.88671875" style="7" customWidth="1"/>
    <col min="14343" max="14343" width="8.88671875" style="7" customWidth="1"/>
    <col min="14344" max="14351" width="0" style="7" hidden="1" customWidth="1"/>
    <col min="14352" max="14353" width="11.44140625" style="7"/>
    <col min="14354" max="14354" width="7.6640625" style="7" customWidth="1"/>
    <col min="14355" max="14357" width="0" style="7" hidden="1" customWidth="1"/>
    <col min="14358" max="14592" width="11.44140625" style="7"/>
    <col min="14593" max="14593" width="9.44140625" style="7" customWidth="1"/>
    <col min="14594" max="14594" width="60.6640625" style="7" customWidth="1"/>
    <col min="14595" max="14595" width="8.6640625" style="7" customWidth="1"/>
    <col min="14596" max="14597" width="12.6640625" style="7" customWidth="1"/>
    <col min="14598" max="14598" width="15.88671875" style="7" customWidth="1"/>
    <col min="14599" max="14599" width="8.88671875" style="7" customWidth="1"/>
    <col min="14600" max="14607" width="0" style="7" hidden="1" customWidth="1"/>
    <col min="14608" max="14609" width="11.44140625" style="7"/>
    <col min="14610" max="14610" width="7.6640625" style="7" customWidth="1"/>
    <col min="14611" max="14613" width="0" style="7" hidden="1" customWidth="1"/>
    <col min="14614" max="14848" width="11.44140625" style="7"/>
    <col min="14849" max="14849" width="9.44140625" style="7" customWidth="1"/>
    <col min="14850" max="14850" width="60.6640625" style="7" customWidth="1"/>
    <col min="14851" max="14851" width="8.6640625" style="7" customWidth="1"/>
    <col min="14852" max="14853" width="12.6640625" style="7" customWidth="1"/>
    <col min="14854" max="14854" width="15.88671875" style="7" customWidth="1"/>
    <col min="14855" max="14855" width="8.88671875" style="7" customWidth="1"/>
    <col min="14856" max="14863" width="0" style="7" hidden="1" customWidth="1"/>
    <col min="14864" max="14865" width="11.44140625" style="7"/>
    <col min="14866" max="14866" width="7.6640625" style="7" customWidth="1"/>
    <col min="14867" max="14869" width="0" style="7" hidden="1" customWidth="1"/>
    <col min="14870" max="15104" width="11.44140625" style="7"/>
    <col min="15105" max="15105" width="9.44140625" style="7" customWidth="1"/>
    <col min="15106" max="15106" width="60.6640625" style="7" customWidth="1"/>
    <col min="15107" max="15107" width="8.6640625" style="7" customWidth="1"/>
    <col min="15108" max="15109" width="12.6640625" style="7" customWidth="1"/>
    <col min="15110" max="15110" width="15.88671875" style="7" customWidth="1"/>
    <col min="15111" max="15111" width="8.88671875" style="7" customWidth="1"/>
    <col min="15112" max="15119" width="0" style="7" hidden="1" customWidth="1"/>
    <col min="15120" max="15121" width="11.44140625" style="7"/>
    <col min="15122" max="15122" width="7.6640625" style="7" customWidth="1"/>
    <col min="15123" max="15125" width="0" style="7" hidden="1" customWidth="1"/>
    <col min="15126" max="15360" width="11.44140625" style="7"/>
    <col min="15361" max="15361" width="9.44140625" style="7" customWidth="1"/>
    <col min="15362" max="15362" width="60.6640625" style="7" customWidth="1"/>
    <col min="15363" max="15363" width="8.6640625" style="7" customWidth="1"/>
    <col min="15364" max="15365" width="12.6640625" style="7" customWidth="1"/>
    <col min="15366" max="15366" width="15.88671875" style="7" customWidth="1"/>
    <col min="15367" max="15367" width="8.88671875" style="7" customWidth="1"/>
    <col min="15368" max="15375" width="0" style="7" hidden="1" customWidth="1"/>
    <col min="15376" max="15377" width="11.44140625" style="7"/>
    <col min="15378" max="15378" width="7.6640625" style="7" customWidth="1"/>
    <col min="15379" max="15381" width="0" style="7" hidden="1" customWidth="1"/>
    <col min="15382" max="15616" width="11.44140625" style="7"/>
    <col min="15617" max="15617" width="9.44140625" style="7" customWidth="1"/>
    <col min="15618" max="15618" width="60.6640625" style="7" customWidth="1"/>
    <col min="15619" max="15619" width="8.6640625" style="7" customWidth="1"/>
    <col min="15620" max="15621" width="12.6640625" style="7" customWidth="1"/>
    <col min="15622" max="15622" width="15.88671875" style="7" customWidth="1"/>
    <col min="15623" max="15623" width="8.88671875" style="7" customWidth="1"/>
    <col min="15624" max="15631" width="0" style="7" hidden="1" customWidth="1"/>
    <col min="15632" max="15633" width="11.44140625" style="7"/>
    <col min="15634" max="15634" width="7.6640625" style="7" customWidth="1"/>
    <col min="15635" max="15637" width="0" style="7" hidden="1" customWidth="1"/>
    <col min="15638" max="15872" width="11.44140625" style="7"/>
    <col min="15873" max="15873" width="9.44140625" style="7" customWidth="1"/>
    <col min="15874" max="15874" width="60.6640625" style="7" customWidth="1"/>
    <col min="15875" max="15875" width="8.6640625" style="7" customWidth="1"/>
    <col min="15876" max="15877" width="12.6640625" style="7" customWidth="1"/>
    <col min="15878" max="15878" width="15.88671875" style="7" customWidth="1"/>
    <col min="15879" max="15879" width="8.88671875" style="7" customWidth="1"/>
    <col min="15880" max="15887" width="0" style="7" hidden="1" customWidth="1"/>
    <col min="15888" max="15889" width="11.44140625" style="7"/>
    <col min="15890" max="15890" width="7.6640625" style="7" customWidth="1"/>
    <col min="15891" max="15893" width="0" style="7" hidden="1" customWidth="1"/>
    <col min="15894" max="16128" width="11.44140625" style="7"/>
    <col min="16129" max="16129" width="9.44140625" style="7" customWidth="1"/>
    <col min="16130" max="16130" width="60.6640625" style="7" customWidth="1"/>
    <col min="16131" max="16131" width="8.6640625" style="7" customWidth="1"/>
    <col min="16132" max="16133" width="12.6640625" style="7" customWidth="1"/>
    <col min="16134" max="16134" width="15.88671875" style="7" customWidth="1"/>
    <col min="16135" max="16135" width="8.88671875" style="7" customWidth="1"/>
    <col min="16136" max="16143" width="0" style="7" hidden="1" customWidth="1"/>
    <col min="16144" max="16145" width="11.44140625" style="7"/>
    <col min="16146" max="16146" width="7.6640625" style="7" customWidth="1"/>
    <col min="16147" max="16149" width="0" style="7" hidden="1" customWidth="1"/>
    <col min="16150" max="16384" width="11.44140625" style="7"/>
  </cols>
  <sheetData>
    <row r="1" spans="1:16" x14ac:dyDescent="0.25">
      <c r="A1" s="41" t="s">
        <v>0</v>
      </c>
      <c r="B1" s="42" t="s">
        <v>1</v>
      </c>
      <c r="C1" s="41" t="s">
        <v>2</v>
      </c>
      <c r="D1" s="43" t="s">
        <v>3</v>
      </c>
      <c r="E1" s="44" t="s">
        <v>4</v>
      </c>
      <c r="F1" s="44" t="s">
        <v>5</v>
      </c>
    </row>
    <row r="2" spans="1:16" x14ac:dyDescent="0.25">
      <c r="A2" s="45"/>
      <c r="B2" s="46"/>
      <c r="C2" s="45"/>
      <c r="D2" s="47"/>
      <c r="E2" s="48"/>
      <c r="F2" s="48"/>
    </row>
    <row r="3" spans="1:16" x14ac:dyDescent="0.25">
      <c r="A3" s="10"/>
      <c r="B3" s="11"/>
      <c r="C3" s="12"/>
      <c r="D3" s="13"/>
      <c r="E3" s="14"/>
      <c r="F3" s="14"/>
    </row>
    <row r="4" spans="1:16" x14ac:dyDescent="0.3">
      <c r="B4" s="16" t="s">
        <v>897</v>
      </c>
      <c r="C4" s="17"/>
    </row>
    <row r="5" spans="1:16" x14ac:dyDescent="0.3">
      <c r="B5" s="16"/>
      <c r="C5" s="17"/>
    </row>
    <row r="6" spans="1:16" x14ac:dyDescent="0.3">
      <c r="B6" s="16" t="s">
        <v>505</v>
      </c>
      <c r="C6" s="17"/>
    </row>
    <row r="7" spans="1:16" x14ac:dyDescent="0.25">
      <c r="C7" s="27"/>
    </row>
    <row r="8" spans="1:16" ht="14.4" x14ac:dyDescent="0.3">
      <c r="A8" s="181">
        <v>1.1000000000000001</v>
      </c>
      <c r="B8" s="182" t="s">
        <v>933</v>
      </c>
      <c r="C8" s="193"/>
      <c r="D8" s="195"/>
      <c r="E8" s="194"/>
      <c r="F8" s="183"/>
      <c r="P8" s="8"/>
    </row>
    <row r="9" spans="1:16" x14ac:dyDescent="0.25">
      <c r="B9" s="19" t="s">
        <v>934</v>
      </c>
      <c r="C9" s="27"/>
    </row>
    <row r="10" spans="1:16" x14ac:dyDescent="0.25">
      <c r="B10" s="19" t="s">
        <v>935</v>
      </c>
      <c r="C10" s="28"/>
    </row>
    <row r="11" spans="1:16" x14ac:dyDescent="0.25">
      <c r="B11" s="19" t="s">
        <v>936</v>
      </c>
      <c r="C11" s="28"/>
    </row>
    <row r="12" spans="1:16" x14ac:dyDescent="0.25">
      <c r="B12" s="19" t="s">
        <v>937</v>
      </c>
      <c r="C12" s="28"/>
    </row>
    <row r="13" spans="1:16" x14ac:dyDescent="0.25">
      <c r="B13" s="19" t="s">
        <v>938</v>
      </c>
      <c r="C13" s="27"/>
    </row>
    <row r="14" spans="1:16" x14ac:dyDescent="0.25">
      <c r="B14" s="19" t="s">
        <v>939</v>
      </c>
      <c r="C14" s="27"/>
    </row>
    <row r="15" spans="1:16" x14ac:dyDescent="0.25">
      <c r="B15" s="19" t="s">
        <v>940</v>
      </c>
      <c r="C15" s="27"/>
    </row>
    <row r="16" spans="1:16" x14ac:dyDescent="0.25">
      <c r="B16" s="19" t="s">
        <v>941</v>
      </c>
      <c r="C16" s="27"/>
    </row>
    <row r="17" spans="2:3" x14ac:dyDescent="0.25">
      <c r="B17" s="19" t="s">
        <v>942</v>
      </c>
      <c r="C17" s="27"/>
    </row>
    <row r="18" spans="2:3" x14ac:dyDescent="0.25">
      <c r="B18" s="19" t="s">
        <v>943</v>
      </c>
      <c r="C18" s="27"/>
    </row>
    <row r="19" spans="2:3" x14ac:dyDescent="0.25">
      <c r="B19" s="19" t="s">
        <v>944</v>
      </c>
      <c r="C19" s="27"/>
    </row>
    <row r="20" spans="2:3" x14ac:dyDescent="0.25">
      <c r="C20" s="27"/>
    </row>
    <row r="21" spans="2:3" x14ac:dyDescent="0.25">
      <c r="B21" s="16" t="s">
        <v>945</v>
      </c>
      <c r="C21" s="27"/>
    </row>
    <row r="22" spans="2:3" x14ac:dyDescent="0.25">
      <c r="B22" s="16"/>
      <c r="C22" s="27"/>
    </row>
    <row r="23" spans="2:3" x14ac:dyDescent="0.25">
      <c r="B23" s="182" t="s">
        <v>946</v>
      </c>
      <c r="C23" s="27"/>
    </row>
    <row r="24" spans="2:3" x14ac:dyDescent="0.25">
      <c r="B24" s="19" t="s">
        <v>947</v>
      </c>
      <c r="C24" s="27"/>
    </row>
    <row r="25" spans="2:3" x14ac:dyDescent="0.25">
      <c r="B25" s="19" t="s">
        <v>935</v>
      </c>
      <c r="C25" s="27"/>
    </row>
    <row r="26" spans="2:3" x14ac:dyDescent="0.25">
      <c r="C26" s="27"/>
    </row>
    <row r="27" spans="2:3" x14ac:dyDescent="0.25">
      <c r="B27" s="247" t="s">
        <v>948</v>
      </c>
      <c r="C27" s="27"/>
    </row>
    <row r="28" spans="2:3" x14ac:dyDescent="0.25">
      <c r="B28" s="247" t="s">
        <v>949</v>
      </c>
      <c r="C28" s="27"/>
    </row>
    <row r="29" spans="2:3" x14ac:dyDescent="0.25">
      <c r="C29" s="27"/>
    </row>
    <row r="30" spans="2:3" x14ac:dyDescent="0.25">
      <c r="B30" s="16" t="s">
        <v>512</v>
      </c>
      <c r="C30" s="28" t="s">
        <v>509</v>
      </c>
    </row>
    <row r="31" spans="2:3" x14ac:dyDescent="0.25">
      <c r="C31" s="27"/>
    </row>
    <row r="32" spans="2:3" x14ac:dyDescent="0.25">
      <c r="B32" s="19" t="s">
        <v>513</v>
      </c>
      <c r="C32" s="27" t="s">
        <v>6</v>
      </c>
    </row>
    <row r="33" spans="2:3" x14ac:dyDescent="0.25">
      <c r="C33" s="27"/>
    </row>
    <row r="34" spans="2:3" ht="79.2" x14ac:dyDescent="0.25">
      <c r="B34" s="19" t="s">
        <v>824</v>
      </c>
      <c r="C34" s="27"/>
    </row>
    <row r="35" spans="2:3" x14ac:dyDescent="0.25">
      <c r="C35" s="27"/>
    </row>
    <row r="36" spans="2:3" x14ac:dyDescent="0.25">
      <c r="B36" s="19" t="s">
        <v>514</v>
      </c>
      <c r="C36" s="27"/>
    </row>
    <row r="37" spans="2:3" x14ac:dyDescent="0.25">
      <c r="C37" s="27"/>
    </row>
    <row r="38" spans="2:3" x14ac:dyDescent="0.25">
      <c r="B38" s="19" t="s">
        <v>508</v>
      </c>
      <c r="C38" s="27"/>
    </row>
    <row r="39" spans="2:3" x14ac:dyDescent="0.25">
      <c r="C39" s="27"/>
    </row>
    <row r="40" spans="2:3" x14ac:dyDescent="0.25">
      <c r="B40" s="19" t="s">
        <v>515</v>
      </c>
      <c r="C40" s="27" t="s">
        <v>6</v>
      </c>
    </row>
    <row r="41" spans="2:3" x14ac:dyDescent="0.25">
      <c r="C41" s="27"/>
    </row>
    <row r="42" spans="2:3" x14ac:dyDescent="0.25">
      <c r="B42" s="19" t="s">
        <v>825</v>
      </c>
      <c r="C42" s="27"/>
    </row>
    <row r="43" spans="2:3" x14ac:dyDescent="0.25">
      <c r="C43" s="27"/>
    </row>
    <row r="44" spans="2:3" x14ac:dyDescent="0.25">
      <c r="B44" s="19" t="s">
        <v>516</v>
      </c>
      <c r="C44" s="27"/>
    </row>
    <row r="45" spans="2:3" x14ac:dyDescent="0.25">
      <c r="B45" s="19" t="s">
        <v>508</v>
      </c>
      <c r="C45" s="27"/>
    </row>
    <row r="46" spans="2:3" x14ac:dyDescent="0.25">
      <c r="C46" s="27"/>
    </row>
    <row r="47" spans="2:3" x14ac:dyDescent="0.25">
      <c r="B47" s="19" t="s">
        <v>517</v>
      </c>
      <c r="C47" s="27" t="s">
        <v>6</v>
      </c>
    </row>
    <row r="48" spans="2:3" x14ac:dyDescent="0.25">
      <c r="C48" s="27"/>
    </row>
    <row r="49" spans="2:3" ht="52.8" x14ac:dyDescent="0.25">
      <c r="B49" s="19" t="s">
        <v>518</v>
      </c>
      <c r="C49" s="27"/>
    </row>
    <row r="50" spans="2:3" x14ac:dyDescent="0.25">
      <c r="C50" s="27"/>
    </row>
    <row r="51" spans="2:3" x14ac:dyDescent="0.25">
      <c r="B51" s="19" t="s">
        <v>519</v>
      </c>
      <c r="C51" s="27"/>
    </row>
    <row r="52" spans="2:3" x14ac:dyDescent="0.25">
      <c r="C52" s="27"/>
    </row>
    <row r="53" spans="2:3" x14ac:dyDescent="0.25">
      <c r="B53" s="19" t="s">
        <v>508</v>
      </c>
      <c r="C53" s="27"/>
    </row>
    <row r="54" spans="2:3" x14ac:dyDescent="0.25">
      <c r="C54" s="27"/>
    </row>
    <row r="55" spans="2:3" x14ac:dyDescent="0.25">
      <c r="B55" s="19" t="s">
        <v>520</v>
      </c>
      <c r="C55" s="27" t="s">
        <v>6</v>
      </c>
    </row>
    <row r="56" spans="2:3" x14ac:dyDescent="0.25">
      <c r="C56" s="27"/>
    </row>
    <row r="57" spans="2:3" x14ac:dyDescent="0.25">
      <c r="B57" s="19" t="s">
        <v>521</v>
      </c>
      <c r="C57" s="27"/>
    </row>
    <row r="58" spans="2:3" x14ac:dyDescent="0.25">
      <c r="C58" s="27"/>
    </row>
    <row r="59" spans="2:3" x14ac:dyDescent="0.25">
      <c r="B59" s="19" t="s">
        <v>508</v>
      </c>
      <c r="C59" s="27"/>
    </row>
    <row r="60" spans="2:3" x14ac:dyDescent="0.25">
      <c r="C60" s="27"/>
    </row>
    <row r="61" spans="2:3" x14ac:dyDescent="0.25">
      <c r="B61" s="19" t="s">
        <v>522</v>
      </c>
      <c r="C61" s="27" t="s">
        <v>6</v>
      </c>
    </row>
    <row r="62" spans="2:3" x14ac:dyDescent="0.25">
      <c r="C62" s="27"/>
    </row>
    <row r="63" spans="2:3" x14ac:dyDescent="0.25">
      <c r="C63" s="27"/>
    </row>
    <row r="64" spans="2:3" ht="39.6" x14ac:dyDescent="0.25">
      <c r="B64" s="19" t="s">
        <v>523</v>
      </c>
      <c r="C64" s="27"/>
    </row>
    <row r="65" spans="1:6" x14ac:dyDescent="0.25">
      <c r="C65" s="27"/>
    </row>
    <row r="66" spans="1:6" x14ac:dyDescent="0.25">
      <c r="C66" s="27"/>
    </row>
    <row r="67" spans="1:6" x14ac:dyDescent="0.25">
      <c r="C67" s="27"/>
    </row>
    <row r="68" spans="1:6" x14ac:dyDescent="0.25">
      <c r="C68" s="27"/>
    </row>
    <row r="69" spans="1:6" x14ac:dyDescent="0.25">
      <c r="C69" s="27"/>
    </row>
    <row r="70" spans="1:6" x14ac:dyDescent="0.25">
      <c r="C70" s="27"/>
    </row>
    <row r="71" spans="1:6" x14ac:dyDescent="0.25">
      <c r="C71" s="27"/>
    </row>
    <row r="72" spans="1:6" x14ac:dyDescent="0.3">
      <c r="A72" s="21"/>
      <c r="B72" s="22"/>
      <c r="C72" s="23"/>
      <c r="D72" s="24"/>
      <c r="E72" s="231" t="s">
        <v>506</v>
      </c>
      <c r="F72" s="234">
        <f>SUM(F4:F35)</f>
        <v>0</v>
      </c>
    </row>
    <row r="73" spans="1:6" x14ac:dyDescent="0.3">
      <c r="A73" s="21"/>
      <c r="B73" s="22"/>
      <c r="C73" s="23"/>
      <c r="D73" s="24"/>
      <c r="E73" s="231" t="s">
        <v>507</v>
      </c>
      <c r="F73" s="234">
        <f>F72</f>
        <v>0</v>
      </c>
    </row>
    <row r="74" spans="1:6" x14ac:dyDescent="0.25">
      <c r="C74" s="27"/>
    </row>
    <row r="75" spans="1:6" x14ac:dyDescent="0.25">
      <c r="B75" s="19" t="s">
        <v>524</v>
      </c>
      <c r="C75" s="27"/>
    </row>
    <row r="76" spans="1:6" x14ac:dyDescent="0.25">
      <c r="C76" s="27"/>
    </row>
    <row r="77" spans="1:6" ht="26.4" x14ac:dyDescent="0.25">
      <c r="B77" s="19" t="s">
        <v>525</v>
      </c>
      <c r="C77" s="27"/>
    </row>
    <row r="78" spans="1:6" x14ac:dyDescent="0.25">
      <c r="C78" s="27"/>
    </row>
    <row r="79" spans="1:6" ht="66" x14ac:dyDescent="0.25">
      <c r="B79" s="19" t="s">
        <v>826</v>
      </c>
      <c r="C79" s="27"/>
    </row>
    <row r="80" spans="1:6" x14ac:dyDescent="0.25">
      <c r="C80" s="27"/>
    </row>
    <row r="81" spans="2:4" x14ac:dyDescent="0.25">
      <c r="B81" s="19" t="s">
        <v>526</v>
      </c>
      <c r="C81" s="27"/>
    </row>
    <row r="82" spans="2:4" x14ac:dyDescent="0.25">
      <c r="C82" s="27"/>
    </row>
    <row r="83" spans="2:4" x14ac:dyDescent="0.25">
      <c r="B83" s="19" t="s">
        <v>508</v>
      </c>
      <c r="C83" s="27"/>
    </row>
    <row r="84" spans="2:4" x14ac:dyDescent="0.25">
      <c r="C84" s="27"/>
    </row>
    <row r="85" spans="2:4" x14ac:dyDescent="0.25">
      <c r="B85" s="19" t="s">
        <v>527</v>
      </c>
      <c r="C85" s="27" t="s">
        <v>6</v>
      </c>
    </row>
    <row r="86" spans="2:4" x14ac:dyDescent="0.25">
      <c r="C86" s="27"/>
    </row>
    <row r="87" spans="2:4" ht="26.4" x14ac:dyDescent="0.25">
      <c r="B87" s="19" t="s">
        <v>528</v>
      </c>
      <c r="C87" s="27"/>
    </row>
    <row r="88" spans="2:4" x14ac:dyDescent="0.25">
      <c r="C88" s="27"/>
    </row>
    <row r="89" spans="2:4" x14ac:dyDescent="0.25">
      <c r="B89" s="19" t="s">
        <v>529</v>
      </c>
      <c r="C89" s="27"/>
    </row>
    <row r="90" spans="2:4" x14ac:dyDescent="0.25">
      <c r="C90" s="27"/>
    </row>
    <row r="91" spans="2:4" x14ac:dyDescent="0.25">
      <c r="B91" s="19" t="s">
        <v>508</v>
      </c>
      <c r="C91" s="27"/>
    </row>
    <row r="92" spans="2:4" x14ac:dyDescent="0.25">
      <c r="C92" s="27"/>
    </row>
    <row r="93" spans="2:4" x14ac:dyDescent="0.25">
      <c r="B93" s="16" t="s">
        <v>530</v>
      </c>
      <c r="C93" s="28" t="s">
        <v>509</v>
      </c>
      <c r="D93" s="18">
        <v>0</v>
      </c>
    </row>
    <row r="94" spans="2:4" x14ac:dyDescent="0.25">
      <c r="C94" s="27"/>
    </row>
    <row r="95" spans="2:4" x14ac:dyDescent="0.25">
      <c r="B95" s="19" t="s">
        <v>531</v>
      </c>
      <c r="C95" s="27" t="s">
        <v>6</v>
      </c>
    </row>
    <row r="96" spans="2:4" x14ac:dyDescent="0.25">
      <c r="C96" s="27"/>
    </row>
    <row r="97" spans="2:3" ht="39.6" x14ac:dyDescent="0.25">
      <c r="B97" s="19" t="s">
        <v>532</v>
      </c>
      <c r="C97" s="27"/>
    </row>
    <row r="98" spans="2:3" x14ac:dyDescent="0.25">
      <c r="C98" s="27"/>
    </row>
    <row r="99" spans="2:3" x14ac:dyDescent="0.25">
      <c r="B99" s="19" t="s">
        <v>533</v>
      </c>
      <c r="C99" s="27"/>
    </row>
    <row r="100" spans="2:3" x14ac:dyDescent="0.25">
      <c r="C100" s="27"/>
    </row>
    <row r="101" spans="2:3" x14ac:dyDescent="0.25">
      <c r="B101" s="19" t="s">
        <v>508</v>
      </c>
      <c r="C101" s="27"/>
    </row>
    <row r="102" spans="2:3" x14ac:dyDescent="0.25">
      <c r="C102" s="27"/>
    </row>
    <row r="103" spans="2:3" x14ac:dyDescent="0.25">
      <c r="B103" s="19" t="s">
        <v>327</v>
      </c>
      <c r="C103" s="27" t="s">
        <v>6</v>
      </c>
    </row>
    <row r="104" spans="2:3" x14ac:dyDescent="0.25">
      <c r="C104" s="27"/>
    </row>
    <row r="105" spans="2:3" x14ac:dyDescent="0.25">
      <c r="B105" s="19" t="s">
        <v>534</v>
      </c>
      <c r="C105" s="27"/>
    </row>
    <row r="106" spans="2:3" x14ac:dyDescent="0.25">
      <c r="C106" s="27"/>
    </row>
    <row r="107" spans="2:3" x14ac:dyDescent="0.25">
      <c r="B107" s="19" t="s">
        <v>508</v>
      </c>
      <c r="C107" s="27"/>
    </row>
    <row r="108" spans="2:3" x14ac:dyDescent="0.25">
      <c r="C108" s="27"/>
    </row>
    <row r="109" spans="2:3" x14ac:dyDescent="0.25">
      <c r="B109" s="19" t="s">
        <v>535</v>
      </c>
      <c r="C109" s="27" t="s">
        <v>6</v>
      </c>
    </row>
    <row r="110" spans="2:3" x14ac:dyDescent="0.25">
      <c r="C110" s="27"/>
    </row>
    <row r="111" spans="2:3" ht="39.6" x14ac:dyDescent="0.25">
      <c r="B111" s="19" t="s">
        <v>536</v>
      </c>
      <c r="C111" s="27"/>
    </row>
    <row r="112" spans="2:3" x14ac:dyDescent="0.25">
      <c r="C112" s="27"/>
    </row>
    <row r="113" spans="2:3" x14ac:dyDescent="0.25">
      <c r="B113" s="19" t="s">
        <v>537</v>
      </c>
      <c r="C113" s="27"/>
    </row>
    <row r="114" spans="2:3" x14ac:dyDescent="0.25">
      <c r="C114" s="27"/>
    </row>
    <row r="115" spans="2:3" x14ac:dyDescent="0.25">
      <c r="B115" s="19" t="s">
        <v>508</v>
      </c>
      <c r="C115" s="27"/>
    </row>
    <row r="116" spans="2:3" x14ac:dyDescent="0.25">
      <c r="C116" s="27"/>
    </row>
    <row r="117" spans="2:3" x14ac:dyDescent="0.25">
      <c r="B117" s="19" t="s">
        <v>538</v>
      </c>
      <c r="C117" s="27" t="s">
        <v>6</v>
      </c>
    </row>
    <row r="118" spans="2:3" x14ac:dyDescent="0.25">
      <c r="C118" s="27"/>
    </row>
    <row r="119" spans="2:3" x14ac:dyDescent="0.25">
      <c r="B119" s="19" t="s">
        <v>539</v>
      </c>
      <c r="C119" s="27"/>
    </row>
    <row r="120" spans="2:3" x14ac:dyDescent="0.25">
      <c r="C120" s="27"/>
    </row>
    <row r="121" spans="2:3" x14ac:dyDescent="0.25">
      <c r="B121" s="19" t="s">
        <v>508</v>
      </c>
      <c r="C121" s="27"/>
    </row>
    <row r="122" spans="2:3" x14ac:dyDescent="0.25">
      <c r="C122" s="27"/>
    </row>
    <row r="123" spans="2:3" x14ac:dyDescent="0.25">
      <c r="B123" s="19" t="s">
        <v>540</v>
      </c>
      <c r="C123" s="27" t="s">
        <v>6</v>
      </c>
    </row>
    <row r="124" spans="2:3" x14ac:dyDescent="0.25">
      <c r="C124" s="27"/>
    </row>
    <row r="125" spans="2:3" x14ac:dyDescent="0.25">
      <c r="B125" s="19" t="s">
        <v>541</v>
      </c>
      <c r="C125" s="27"/>
    </row>
    <row r="126" spans="2:3" x14ac:dyDescent="0.25">
      <c r="C126" s="27"/>
    </row>
    <row r="127" spans="2:3" x14ac:dyDescent="0.25">
      <c r="B127" s="19" t="s">
        <v>508</v>
      </c>
      <c r="C127" s="27"/>
    </row>
    <row r="128" spans="2:3" x14ac:dyDescent="0.25">
      <c r="C128" s="27"/>
    </row>
    <row r="129" spans="1:6" x14ac:dyDescent="0.25">
      <c r="B129" s="19" t="s">
        <v>542</v>
      </c>
      <c r="C129" s="27" t="s">
        <v>6</v>
      </c>
    </row>
    <row r="130" spans="1:6" x14ac:dyDescent="0.25">
      <c r="C130" s="27"/>
    </row>
    <row r="131" spans="1:6" x14ac:dyDescent="0.25">
      <c r="B131" s="19" t="s">
        <v>543</v>
      </c>
      <c r="C131" s="27"/>
    </row>
    <row r="132" spans="1:6" x14ac:dyDescent="0.25">
      <c r="C132" s="27"/>
    </row>
    <row r="133" spans="1:6" x14ac:dyDescent="0.25">
      <c r="B133" s="19" t="s">
        <v>508</v>
      </c>
      <c r="C133" s="27"/>
    </row>
    <row r="134" spans="1:6" x14ac:dyDescent="0.25">
      <c r="C134" s="27"/>
    </row>
    <row r="135" spans="1:6" x14ac:dyDescent="0.25">
      <c r="C135" s="27"/>
    </row>
    <row r="136" spans="1:6" x14ac:dyDescent="0.3">
      <c r="A136" s="21"/>
      <c r="B136" s="22"/>
      <c r="C136" s="23"/>
      <c r="D136" s="24"/>
      <c r="E136" s="231" t="s">
        <v>506</v>
      </c>
      <c r="F136" s="234">
        <f>SUM(F73:F131)</f>
        <v>0</v>
      </c>
    </row>
    <row r="137" spans="1:6" x14ac:dyDescent="0.3">
      <c r="A137" s="21"/>
      <c r="B137" s="22"/>
      <c r="C137" s="23"/>
      <c r="D137" s="24"/>
      <c r="E137" s="231" t="s">
        <v>507</v>
      </c>
      <c r="F137" s="234">
        <f>F136</f>
        <v>0</v>
      </c>
    </row>
    <row r="138" spans="1:6" x14ac:dyDescent="0.25">
      <c r="C138" s="27"/>
    </row>
    <row r="139" spans="1:6" x14ac:dyDescent="0.25">
      <c r="B139" s="19" t="s">
        <v>544</v>
      </c>
      <c r="C139" s="27" t="s">
        <v>6</v>
      </c>
    </row>
    <row r="140" spans="1:6" x14ac:dyDescent="0.25">
      <c r="C140" s="27"/>
    </row>
    <row r="141" spans="1:6" x14ac:dyDescent="0.25">
      <c r="B141" s="19" t="s">
        <v>545</v>
      </c>
      <c r="C141" s="27"/>
    </row>
    <row r="142" spans="1:6" x14ac:dyDescent="0.25">
      <c r="C142" s="27"/>
    </row>
    <row r="143" spans="1:6" x14ac:dyDescent="0.25">
      <c r="B143" s="19" t="s">
        <v>508</v>
      </c>
      <c r="C143" s="27"/>
    </row>
    <row r="144" spans="1:6" x14ac:dyDescent="0.25">
      <c r="C144" s="27"/>
    </row>
    <row r="145" spans="2:3" x14ac:dyDescent="0.25">
      <c r="B145" s="19" t="s">
        <v>546</v>
      </c>
      <c r="C145" s="27" t="s">
        <v>6</v>
      </c>
    </row>
    <row r="146" spans="2:3" x14ac:dyDescent="0.25">
      <c r="C146" s="27"/>
    </row>
    <row r="147" spans="2:3" x14ac:dyDescent="0.25">
      <c r="B147" s="19" t="s">
        <v>547</v>
      </c>
      <c r="C147" s="27"/>
    </row>
    <row r="148" spans="2:3" x14ac:dyDescent="0.25">
      <c r="C148" s="27"/>
    </row>
    <row r="149" spans="2:3" x14ac:dyDescent="0.25">
      <c r="B149" s="19" t="s">
        <v>508</v>
      </c>
      <c r="C149" s="27"/>
    </row>
    <row r="150" spans="2:3" x14ac:dyDescent="0.25">
      <c r="C150" s="27"/>
    </row>
    <row r="151" spans="2:3" x14ac:dyDescent="0.25">
      <c r="B151" s="19" t="s">
        <v>548</v>
      </c>
      <c r="C151" s="27" t="s">
        <v>6</v>
      </c>
    </row>
    <row r="152" spans="2:3" x14ac:dyDescent="0.25">
      <c r="C152" s="27"/>
    </row>
    <row r="153" spans="2:3" x14ac:dyDescent="0.25">
      <c r="B153" s="19" t="s">
        <v>549</v>
      </c>
      <c r="C153" s="27"/>
    </row>
    <row r="154" spans="2:3" x14ac:dyDescent="0.25">
      <c r="C154" s="27"/>
    </row>
    <row r="155" spans="2:3" x14ac:dyDescent="0.25">
      <c r="B155" s="19" t="s">
        <v>508</v>
      </c>
      <c r="C155" s="27"/>
    </row>
    <row r="156" spans="2:3" x14ac:dyDescent="0.25">
      <c r="C156" s="27"/>
    </row>
    <row r="157" spans="2:3" x14ac:dyDescent="0.25">
      <c r="B157" s="19" t="s">
        <v>550</v>
      </c>
      <c r="C157" s="27" t="s">
        <v>6</v>
      </c>
    </row>
    <row r="158" spans="2:3" x14ac:dyDescent="0.25">
      <c r="C158" s="27"/>
    </row>
    <row r="159" spans="2:3" x14ac:dyDescent="0.25">
      <c r="B159" s="19" t="s">
        <v>551</v>
      </c>
      <c r="C159" s="27"/>
    </row>
    <row r="160" spans="2:3" x14ac:dyDescent="0.25">
      <c r="C160" s="27"/>
    </row>
    <row r="161" spans="2:6" x14ac:dyDescent="0.25">
      <c r="B161" s="19" t="s">
        <v>508</v>
      </c>
      <c r="C161" s="27"/>
    </row>
    <row r="162" spans="2:6" x14ac:dyDescent="0.25">
      <c r="C162" s="27"/>
    </row>
    <row r="163" spans="2:6" x14ac:dyDescent="0.25">
      <c r="B163" s="19" t="s">
        <v>552</v>
      </c>
      <c r="C163" s="27" t="s">
        <v>6</v>
      </c>
    </row>
    <row r="164" spans="2:6" x14ac:dyDescent="0.25">
      <c r="C164" s="27"/>
    </row>
    <row r="165" spans="2:6" x14ac:dyDescent="0.25">
      <c r="B165" s="19" t="s">
        <v>553</v>
      </c>
      <c r="C165" s="27"/>
    </row>
    <row r="166" spans="2:6" x14ac:dyDescent="0.25">
      <c r="C166" s="27"/>
    </row>
    <row r="167" spans="2:6" x14ac:dyDescent="0.25">
      <c r="B167" s="19" t="s">
        <v>508</v>
      </c>
      <c r="C167" s="27"/>
    </row>
    <row r="168" spans="2:6" x14ac:dyDescent="0.25">
      <c r="C168" s="27"/>
    </row>
    <row r="169" spans="2:6" x14ac:dyDescent="0.25">
      <c r="B169" s="16" t="s">
        <v>554</v>
      </c>
      <c r="C169" s="28" t="s">
        <v>509</v>
      </c>
    </row>
    <row r="170" spans="2:6" x14ac:dyDescent="0.25">
      <c r="C170" s="27"/>
    </row>
    <row r="171" spans="2:6" x14ac:dyDescent="0.25">
      <c r="B171" s="19" t="s">
        <v>555</v>
      </c>
      <c r="C171" s="27" t="s">
        <v>6</v>
      </c>
      <c r="D171" s="18">
        <v>1</v>
      </c>
      <c r="F171" s="248">
        <f>D171*E171</f>
        <v>0</v>
      </c>
    </row>
    <row r="172" spans="2:6" x14ac:dyDescent="0.25">
      <c r="C172" s="27"/>
    </row>
    <row r="173" spans="2:6" ht="26.4" x14ac:dyDescent="0.25">
      <c r="B173" s="19" t="s">
        <v>556</v>
      </c>
      <c r="C173" s="27"/>
    </row>
    <row r="174" spans="2:6" x14ac:dyDescent="0.25">
      <c r="C174" s="27"/>
    </row>
    <row r="175" spans="2:6" x14ac:dyDescent="0.25">
      <c r="B175" s="19" t="s">
        <v>557</v>
      </c>
      <c r="C175" s="27"/>
    </row>
    <row r="176" spans="2:6" x14ac:dyDescent="0.25">
      <c r="C176" s="27"/>
    </row>
    <row r="177" spans="2:3" x14ac:dyDescent="0.25">
      <c r="B177" s="19" t="s">
        <v>508</v>
      </c>
      <c r="C177" s="27"/>
    </row>
    <row r="178" spans="2:3" x14ac:dyDescent="0.25">
      <c r="C178" s="27"/>
    </row>
    <row r="179" spans="2:3" x14ac:dyDescent="0.25">
      <c r="B179" s="19" t="s">
        <v>558</v>
      </c>
      <c r="C179" s="27" t="s">
        <v>6</v>
      </c>
    </row>
    <row r="180" spans="2:3" x14ac:dyDescent="0.25">
      <c r="C180" s="27"/>
    </row>
    <row r="181" spans="2:3" x14ac:dyDescent="0.25">
      <c r="B181" s="19" t="s">
        <v>559</v>
      </c>
      <c r="C181" s="27"/>
    </row>
    <row r="182" spans="2:3" x14ac:dyDescent="0.25">
      <c r="C182" s="27"/>
    </row>
    <row r="183" spans="2:3" x14ac:dyDescent="0.25">
      <c r="B183" s="19" t="s">
        <v>508</v>
      </c>
      <c r="C183" s="27"/>
    </row>
    <row r="184" spans="2:3" x14ac:dyDescent="0.25">
      <c r="C184" s="27"/>
    </row>
    <row r="185" spans="2:3" x14ac:dyDescent="0.25">
      <c r="B185" s="19" t="s">
        <v>560</v>
      </c>
      <c r="C185" s="27" t="s">
        <v>6</v>
      </c>
    </row>
    <row r="186" spans="2:3" x14ac:dyDescent="0.25">
      <c r="C186" s="27"/>
    </row>
    <row r="187" spans="2:3" x14ac:dyDescent="0.25">
      <c r="B187" s="19" t="s">
        <v>561</v>
      </c>
      <c r="C187" s="27"/>
    </row>
    <row r="188" spans="2:3" x14ac:dyDescent="0.25">
      <c r="C188" s="27"/>
    </row>
    <row r="189" spans="2:3" x14ac:dyDescent="0.25">
      <c r="B189" s="19" t="s">
        <v>508</v>
      </c>
      <c r="C189" s="27"/>
    </row>
    <row r="190" spans="2:3" x14ac:dyDescent="0.25">
      <c r="C190" s="27"/>
    </row>
    <row r="191" spans="2:3" x14ac:dyDescent="0.25">
      <c r="B191" s="19" t="s">
        <v>562</v>
      </c>
      <c r="C191" s="27" t="s">
        <v>6</v>
      </c>
    </row>
    <row r="192" spans="2:3" x14ac:dyDescent="0.25">
      <c r="C192" s="27"/>
    </row>
    <row r="193" spans="2:3" x14ac:dyDescent="0.25">
      <c r="B193" s="19" t="s">
        <v>563</v>
      </c>
      <c r="C193" s="27"/>
    </row>
    <row r="194" spans="2:3" x14ac:dyDescent="0.25">
      <c r="C194" s="27"/>
    </row>
    <row r="195" spans="2:3" x14ac:dyDescent="0.25">
      <c r="B195" s="19" t="s">
        <v>508</v>
      </c>
      <c r="C195" s="27"/>
    </row>
    <row r="196" spans="2:3" x14ac:dyDescent="0.25">
      <c r="C196" s="27"/>
    </row>
    <row r="197" spans="2:3" x14ac:dyDescent="0.25">
      <c r="B197" s="19" t="s">
        <v>564</v>
      </c>
      <c r="C197" s="27" t="s">
        <v>6</v>
      </c>
    </row>
    <row r="198" spans="2:3" x14ac:dyDescent="0.25">
      <c r="C198" s="27"/>
    </row>
    <row r="199" spans="2:3" x14ac:dyDescent="0.25">
      <c r="B199" s="19" t="s">
        <v>565</v>
      </c>
      <c r="C199" s="27"/>
    </row>
    <row r="200" spans="2:3" x14ac:dyDescent="0.25">
      <c r="C200" s="27"/>
    </row>
    <row r="201" spans="2:3" x14ac:dyDescent="0.25">
      <c r="B201" s="19" t="s">
        <v>508</v>
      </c>
      <c r="C201" s="27"/>
    </row>
    <row r="202" spans="2:3" x14ac:dyDescent="0.25">
      <c r="C202" s="27"/>
    </row>
    <row r="203" spans="2:3" x14ac:dyDescent="0.25">
      <c r="B203" s="16" t="s">
        <v>566</v>
      </c>
      <c r="C203" s="28" t="s">
        <v>509</v>
      </c>
    </row>
    <row r="204" spans="2:3" x14ac:dyDescent="0.25">
      <c r="C204" s="27"/>
    </row>
    <row r="205" spans="2:3" x14ac:dyDescent="0.25">
      <c r="B205" s="19" t="s">
        <v>567</v>
      </c>
      <c r="C205" s="27" t="s">
        <v>6</v>
      </c>
    </row>
    <row r="206" spans="2:3" x14ac:dyDescent="0.25">
      <c r="C206" s="27"/>
    </row>
    <row r="207" spans="2:3" x14ac:dyDescent="0.25">
      <c r="B207" s="19" t="s">
        <v>568</v>
      </c>
      <c r="C207" s="27"/>
    </row>
    <row r="208" spans="2:3" x14ac:dyDescent="0.25">
      <c r="C208" s="27"/>
    </row>
    <row r="209" spans="1:6" x14ac:dyDescent="0.25">
      <c r="B209" s="19" t="s">
        <v>508</v>
      </c>
      <c r="C209" s="27"/>
    </row>
    <row r="210" spans="1:6" x14ac:dyDescent="0.25">
      <c r="C210" s="27"/>
    </row>
    <row r="211" spans="1:6" x14ac:dyDescent="0.3">
      <c r="A211" s="21"/>
      <c r="B211" s="22"/>
      <c r="C211" s="23"/>
      <c r="D211" s="24"/>
      <c r="E211" s="231" t="s">
        <v>506</v>
      </c>
      <c r="F211" s="234">
        <f>SUM(F137:F210)</f>
        <v>0</v>
      </c>
    </row>
    <row r="212" spans="1:6" x14ac:dyDescent="0.3">
      <c r="A212" s="21"/>
      <c r="B212" s="22"/>
      <c r="C212" s="23"/>
      <c r="D212" s="24"/>
      <c r="E212" s="231" t="s">
        <v>507</v>
      </c>
      <c r="F212" s="234">
        <f>F211</f>
        <v>0</v>
      </c>
    </row>
    <row r="213" spans="1:6" x14ac:dyDescent="0.25">
      <c r="C213" s="27"/>
    </row>
    <row r="214" spans="1:6" x14ac:dyDescent="0.25">
      <c r="B214" s="19" t="s">
        <v>569</v>
      </c>
      <c r="C214" s="27" t="s">
        <v>6</v>
      </c>
    </row>
    <row r="215" spans="1:6" x14ac:dyDescent="0.25">
      <c r="C215" s="27"/>
    </row>
    <row r="216" spans="1:6" x14ac:dyDescent="0.25">
      <c r="B216" s="19" t="s">
        <v>570</v>
      </c>
      <c r="C216" s="27"/>
    </row>
    <row r="217" spans="1:6" x14ac:dyDescent="0.25">
      <c r="C217" s="27"/>
    </row>
    <row r="218" spans="1:6" x14ac:dyDescent="0.25">
      <c r="B218" s="19" t="s">
        <v>508</v>
      </c>
      <c r="C218" s="27"/>
    </row>
    <row r="219" spans="1:6" x14ac:dyDescent="0.25">
      <c r="C219" s="27"/>
    </row>
    <row r="220" spans="1:6" x14ac:dyDescent="0.25">
      <c r="B220" s="19" t="s">
        <v>571</v>
      </c>
      <c r="C220" s="27" t="s">
        <v>6</v>
      </c>
    </row>
    <row r="221" spans="1:6" x14ac:dyDescent="0.25">
      <c r="C221" s="27"/>
    </row>
    <row r="222" spans="1:6" x14ac:dyDescent="0.25">
      <c r="B222" s="19" t="s">
        <v>572</v>
      </c>
      <c r="C222" s="27"/>
    </row>
    <row r="223" spans="1:6" x14ac:dyDescent="0.25">
      <c r="C223" s="27"/>
    </row>
    <row r="224" spans="1:6" x14ac:dyDescent="0.25">
      <c r="B224" s="19" t="s">
        <v>508</v>
      </c>
      <c r="C224" s="27"/>
    </row>
    <row r="225" spans="2:3" x14ac:dyDescent="0.25">
      <c r="C225" s="27"/>
    </row>
    <row r="226" spans="2:3" x14ac:dyDescent="0.25">
      <c r="B226" s="19" t="s">
        <v>573</v>
      </c>
      <c r="C226" s="27" t="s">
        <v>6</v>
      </c>
    </row>
    <row r="227" spans="2:3" x14ac:dyDescent="0.25">
      <c r="C227" s="27"/>
    </row>
    <row r="228" spans="2:3" x14ac:dyDescent="0.25">
      <c r="B228" s="19" t="s">
        <v>574</v>
      </c>
      <c r="C228" s="27"/>
    </row>
    <row r="229" spans="2:3" x14ac:dyDescent="0.25">
      <c r="C229" s="27"/>
    </row>
    <row r="230" spans="2:3" x14ac:dyDescent="0.25">
      <c r="B230" s="19" t="s">
        <v>508</v>
      </c>
      <c r="C230" s="27"/>
    </row>
    <row r="231" spans="2:3" x14ac:dyDescent="0.25">
      <c r="C231" s="27"/>
    </row>
    <row r="232" spans="2:3" x14ac:dyDescent="0.25">
      <c r="B232" s="16" t="s">
        <v>575</v>
      </c>
      <c r="C232" s="28" t="s">
        <v>509</v>
      </c>
    </row>
    <row r="233" spans="2:3" x14ac:dyDescent="0.25">
      <c r="C233" s="27"/>
    </row>
    <row r="234" spans="2:3" x14ac:dyDescent="0.25">
      <c r="B234" s="19" t="s">
        <v>576</v>
      </c>
      <c r="C234" s="27" t="s">
        <v>6</v>
      </c>
    </row>
    <row r="235" spans="2:3" x14ac:dyDescent="0.25">
      <c r="C235" s="27"/>
    </row>
    <row r="236" spans="2:3" x14ac:dyDescent="0.25">
      <c r="B236" s="19" t="s">
        <v>577</v>
      </c>
      <c r="C236" s="27"/>
    </row>
    <row r="237" spans="2:3" x14ac:dyDescent="0.25">
      <c r="C237" s="27"/>
    </row>
    <row r="238" spans="2:3" x14ac:dyDescent="0.25">
      <c r="B238" s="19" t="s">
        <v>508</v>
      </c>
      <c r="C238" s="27"/>
    </row>
    <row r="239" spans="2:3" x14ac:dyDescent="0.25">
      <c r="C239" s="27"/>
    </row>
    <row r="240" spans="2:3" x14ac:dyDescent="0.25">
      <c r="B240" s="19" t="s">
        <v>578</v>
      </c>
      <c r="C240" s="27" t="s">
        <v>6</v>
      </c>
    </row>
    <row r="241" spans="2:3" x14ac:dyDescent="0.25">
      <c r="C241" s="27"/>
    </row>
    <row r="242" spans="2:3" x14ac:dyDescent="0.25">
      <c r="B242" s="19" t="s">
        <v>579</v>
      </c>
      <c r="C242" s="27"/>
    </row>
    <row r="243" spans="2:3" x14ac:dyDescent="0.25">
      <c r="C243" s="27"/>
    </row>
    <row r="244" spans="2:3" x14ac:dyDescent="0.25">
      <c r="B244" s="19" t="s">
        <v>508</v>
      </c>
      <c r="C244" s="27"/>
    </row>
    <row r="245" spans="2:3" x14ac:dyDescent="0.25">
      <c r="C245" s="27"/>
    </row>
    <row r="246" spans="2:3" x14ac:dyDescent="0.25">
      <c r="B246" s="19" t="s">
        <v>580</v>
      </c>
      <c r="C246" s="27" t="s">
        <v>6</v>
      </c>
    </row>
    <row r="247" spans="2:3" x14ac:dyDescent="0.25">
      <c r="C247" s="27"/>
    </row>
    <row r="248" spans="2:3" x14ac:dyDescent="0.25">
      <c r="B248" s="19" t="s">
        <v>581</v>
      </c>
      <c r="C248" s="27"/>
    </row>
    <row r="249" spans="2:3" x14ac:dyDescent="0.25">
      <c r="C249" s="27"/>
    </row>
    <row r="250" spans="2:3" x14ac:dyDescent="0.25">
      <c r="B250" s="19" t="s">
        <v>508</v>
      </c>
      <c r="C250" s="27"/>
    </row>
    <row r="251" spans="2:3" x14ac:dyDescent="0.25">
      <c r="C251" s="27"/>
    </row>
    <row r="252" spans="2:3" x14ac:dyDescent="0.25">
      <c r="B252" s="19" t="s">
        <v>582</v>
      </c>
      <c r="C252" s="27" t="s">
        <v>6</v>
      </c>
    </row>
    <row r="253" spans="2:3" x14ac:dyDescent="0.25">
      <c r="C253" s="27"/>
    </row>
    <row r="254" spans="2:3" x14ac:dyDescent="0.25">
      <c r="B254" s="19" t="s">
        <v>583</v>
      </c>
      <c r="C254" s="27"/>
    </row>
    <row r="255" spans="2:3" x14ac:dyDescent="0.25">
      <c r="C255" s="27"/>
    </row>
    <row r="256" spans="2:3" x14ac:dyDescent="0.25">
      <c r="B256" s="19" t="s">
        <v>508</v>
      </c>
      <c r="C256" s="27"/>
    </row>
    <row r="257" spans="2:3" x14ac:dyDescent="0.25">
      <c r="C257" s="27"/>
    </row>
    <row r="258" spans="2:3" x14ac:dyDescent="0.25">
      <c r="B258" s="19" t="s">
        <v>584</v>
      </c>
      <c r="C258" s="27" t="s">
        <v>6</v>
      </c>
    </row>
    <row r="259" spans="2:3" x14ac:dyDescent="0.25">
      <c r="C259" s="27"/>
    </row>
    <row r="260" spans="2:3" x14ac:dyDescent="0.25">
      <c r="B260" s="19" t="s">
        <v>585</v>
      </c>
      <c r="C260" s="27"/>
    </row>
    <row r="261" spans="2:3" x14ac:dyDescent="0.25">
      <c r="C261" s="27"/>
    </row>
    <row r="262" spans="2:3" x14ac:dyDescent="0.25">
      <c r="B262" s="19" t="s">
        <v>508</v>
      </c>
      <c r="C262" s="27"/>
    </row>
    <row r="263" spans="2:3" x14ac:dyDescent="0.25">
      <c r="C263" s="27"/>
    </row>
    <row r="264" spans="2:3" x14ac:dyDescent="0.25">
      <c r="B264" s="19" t="s">
        <v>586</v>
      </c>
      <c r="C264" s="27" t="s">
        <v>6</v>
      </c>
    </row>
    <row r="265" spans="2:3" x14ac:dyDescent="0.25">
      <c r="C265" s="27"/>
    </row>
    <row r="266" spans="2:3" x14ac:dyDescent="0.25">
      <c r="B266" s="19" t="s">
        <v>587</v>
      </c>
      <c r="C266" s="27"/>
    </row>
    <row r="267" spans="2:3" x14ac:dyDescent="0.25">
      <c r="C267" s="27"/>
    </row>
    <row r="268" spans="2:3" x14ac:dyDescent="0.25">
      <c r="B268" s="19" t="s">
        <v>508</v>
      </c>
      <c r="C268" s="27"/>
    </row>
    <row r="269" spans="2:3" x14ac:dyDescent="0.25">
      <c r="C269" s="27"/>
    </row>
    <row r="270" spans="2:3" x14ac:dyDescent="0.25">
      <c r="B270" s="16" t="s">
        <v>588</v>
      </c>
      <c r="C270" s="28" t="s">
        <v>509</v>
      </c>
    </row>
    <row r="271" spans="2:3" x14ac:dyDescent="0.25">
      <c r="C271" s="27"/>
    </row>
    <row r="272" spans="2:3" x14ac:dyDescent="0.25">
      <c r="B272" s="19" t="s">
        <v>589</v>
      </c>
      <c r="C272" s="27" t="s">
        <v>6</v>
      </c>
    </row>
    <row r="273" spans="1:6" x14ac:dyDescent="0.25">
      <c r="C273" s="27"/>
    </row>
    <row r="274" spans="1:6" x14ac:dyDescent="0.25">
      <c r="B274" s="19" t="s">
        <v>590</v>
      </c>
      <c r="C274" s="27"/>
    </row>
    <row r="275" spans="1:6" x14ac:dyDescent="0.25">
      <c r="C275" s="27"/>
    </row>
    <row r="276" spans="1:6" x14ac:dyDescent="0.25">
      <c r="B276" s="19" t="s">
        <v>508</v>
      </c>
      <c r="C276" s="27"/>
    </row>
    <row r="277" spans="1:6" x14ac:dyDescent="0.25">
      <c r="C277" s="27"/>
    </row>
    <row r="278" spans="1:6" x14ac:dyDescent="0.25">
      <c r="B278" s="19" t="s">
        <v>591</v>
      </c>
      <c r="C278" s="27" t="s">
        <v>6</v>
      </c>
    </row>
    <row r="279" spans="1:6" x14ac:dyDescent="0.25">
      <c r="C279" s="27"/>
    </row>
    <row r="280" spans="1:6" x14ac:dyDescent="0.25">
      <c r="B280" s="19" t="s">
        <v>592</v>
      </c>
      <c r="C280" s="27"/>
    </row>
    <row r="281" spans="1:6" x14ac:dyDescent="0.25">
      <c r="C281" s="27"/>
    </row>
    <row r="282" spans="1:6" x14ac:dyDescent="0.25">
      <c r="B282" s="19" t="s">
        <v>508</v>
      </c>
      <c r="C282" s="27"/>
    </row>
    <row r="283" spans="1:6" x14ac:dyDescent="0.25">
      <c r="C283" s="27"/>
    </row>
    <row r="284" spans="1:6" x14ac:dyDescent="0.25">
      <c r="B284" s="19" t="s">
        <v>593</v>
      </c>
      <c r="C284" s="27" t="s">
        <v>6</v>
      </c>
    </row>
    <row r="285" spans="1:6" x14ac:dyDescent="0.25">
      <c r="C285" s="27"/>
    </row>
    <row r="286" spans="1:6" x14ac:dyDescent="0.25">
      <c r="B286" s="19" t="s">
        <v>594</v>
      </c>
      <c r="C286" s="27"/>
    </row>
    <row r="287" spans="1:6" x14ac:dyDescent="0.25">
      <c r="C287" s="27"/>
    </row>
    <row r="288" spans="1:6" x14ac:dyDescent="0.3">
      <c r="A288" s="21"/>
      <c r="B288" s="22"/>
      <c r="C288" s="23"/>
      <c r="D288" s="24"/>
      <c r="E288" s="231" t="s">
        <v>506</v>
      </c>
      <c r="F288" s="234">
        <f>SUM(F212:F247)</f>
        <v>0</v>
      </c>
    </row>
    <row r="289" spans="1:6" x14ac:dyDescent="0.3">
      <c r="A289" s="21"/>
      <c r="B289" s="22"/>
      <c r="C289" s="23"/>
      <c r="D289" s="24"/>
      <c r="E289" s="231" t="s">
        <v>507</v>
      </c>
      <c r="F289" s="234">
        <f>F288</f>
        <v>0</v>
      </c>
    </row>
    <row r="290" spans="1:6" x14ac:dyDescent="0.25">
      <c r="C290" s="27"/>
    </row>
    <row r="291" spans="1:6" x14ac:dyDescent="0.25">
      <c r="B291" s="19" t="s">
        <v>508</v>
      </c>
      <c r="C291" s="27"/>
    </row>
    <row r="292" spans="1:6" x14ac:dyDescent="0.25">
      <c r="C292" s="27"/>
    </row>
    <row r="293" spans="1:6" x14ac:dyDescent="0.25">
      <c r="B293" s="19" t="s">
        <v>595</v>
      </c>
      <c r="C293" s="27" t="s">
        <v>6</v>
      </c>
    </row>
    <row r="294" spans="1:6" x14ac:dyDescent="0.25">
      <c r="C294" s="27"/>
    </row>
    <row r="295" spans="1:6" x14ac:dyDescent="0.25">
      <c r="B295" s="19" t="s">
        <v>596</v>
      </c>
      <c r="C295" s="27"/>
    </row>
    <row r="296" spans="1:6" x14ac:dyDescent="0.25">
      <c r="C296" s="27"/>
    </row>
    <row r="297" spans="1:6" x14ac:dyDescent="0.25">
      <c r="B297" s="19" t="s">
        <v>508</v>
      </c>
      <c r="C297" s="27"/>
    </row>
    <row r="298" spans="1:6" x14ac:dyDescent="0.25">
      <c r="C298" s="27"/>
    </row>
    <row r="299" spans="1:6" x14ac:dyDescent="0.25">
      <c r="B299" s="19" t="s">
        <v>597</v>
      </c>
      <c r="C299" s="27" t="s">
        <v>6</v>
      </c>
    </row>
    <row r="300" spans="1:6" x14ac:dyDescent="0.25">
      <c r="C300" s="27"/>
    </row>
    <row r="301" spans="1:6" x14ac:dyDescent="0.25">
      <c r="B301" s="19" t="s">
        <v>598</v>
      </c>
      <c r="C301" s="27"/>
    </row>
    <row r="302" spans="1:6" x14ac:dyDescent="0.25">
      <c r="C302" s="27"/>
    </row>
    <row r="303" spans="1:6" x14ac:dyDescent="0.25">
      <c r="B303" s="19" t="s">
        <v>508</v>
      </c>
      <c r="C303" s="27"/>
    </row>
    <row r="304" spans="1:6" x14ac:dyDescent="0.25">
      <c r="C304" s="27"/>
    </row>
    <row r="305" spans="1:6" x14ac:dyDescent="0.25">
      <c r="B305" s="16" t="s">
        <v>599</v>
      </c>
      <c r="C305" s="28" t="s">
        <v>509</v>
      </c>
    </row>
    <row r="306" spans="1:6" x14ac:dyDescent="0.25">
      <c r="C306" s="27"/>
    </row>
    <row r="307" spans="1:6" x14ac:dyDescent="0.25">
      <c r="B307" s="19" t="s">
        <v>600</v>
      </c>
      <c r="C307" s="27" t="s">
        <v>6</v>
      </c>
    </row>
    <row r="308" spans="1:6" x14ac:dyDescent="0.25">
      <c r="C308" s="27"/>
    </row>
    <row r="309" spans="1:6" x14ac:dyDescent="0.25">
      <c r="B309" s="19" t="s">
        <v>601</v>
      </c>
      <c r="C309" s="27"/>
    </row>
    <row r="310" spans="1:6" x14ac:dyDescent="0.25">
      <c r="C310" s="27"/>
    </row>
    <row r="311" spans="1:6" x14ac:dyDescent="0.25">
      <c r="B311" s="19" t="s">
        <v>508</v>
      </c>
      <c r="C311" s="27"/>
    </row>
    <row r="312" spans="1:6" x14ac:dyDescent="0.25">
      <c r="C312" s="27"/>
    </row>
    <row r="313" spans="1:6" ht="26.4" x14ac:dyDescent="0.25">
      <c r="B313" s="16" t="s">
        <v>602</v>
      </c>
      <c r="C313" s="28" t="s">
        <v>509</v>
      </c>
    </row>
    <row r="314" spans="1:6" x14ac:dyDescent="0.25">
      <c r="C314" s="27"/>
    </row>
    <row r="315" spans="1:6" s="9" customFormat="1" x14ac:dyDescent="0.25">
      <c r="A315" s="29"/>
      <c r="B315" s="19" t="s">
        <v>603</v>
      </c>
      <c r="C315" s="27" t="s">
        <v>6</v>
      </c>
      <c r="D315" s="30"/>
      <c r="E315" s="232"/>
      <c r="F315" s="29"/>
    </row>
    <row r="316" spans="1:6" s="9" customFormat="1" x14ac:dyDescent="0.25">
      <c r="A316" s="29"/>
      <c r="B316" s="19"/>
      <c r="C316" s="27"/>
      <c r="D316" s="30"/>
      <c r="E316" s="232"/>
      <c r="F316" s="29"/>
    </row>
    <row r="317" spans="1:6" s="9" customFormat="1" x14ac:dyDescent="0.25">
      <c r="A317" s="29"/>
      <c r="B317" s="19" t="s">
        <v>604</v>
      </c>
      <c r="C317" s="27"/>
      <c r="D317" s="30"/>
      <c r="E317" s="232"/>
      <c r="F317" s="29"/>
    </row>
    <row r="318" spans="1:6" s="9" customFormat="1" x14ac:dyDescent="0.25">
      <c r="A318" s="29"/>
      <c r="B318" s="19"/>
      <c r="C318" s="27"/>
      <c r="D318" s="30"/>
      <c r="E318" s="232"/>
      <c r="F318" s="29"/>
    </row>
    <row r="319" spans="1:6" s="9" customFormat="1" x14ac:dyDescent="0.25">
      <c r="A319" s="29"/>
      <c r="B319" s="19" t="s">
        <v>508</v>
      </c>
      <c r="C319" s="27"/>
      <c r="D319" s="30"/>
      <c r="E319" s="232"/>
      <c r="F319" s="29"/>
    </row>
    <row r="320" spans="1:6" s="9" customFormat="1" x14ac:dyDescent="0.25">
      <c r="A320" s="29"/>
      <c r="B320" s="19"/>
      <c r="C320" s="27"/>
      <c r="D320" s="30"/>
      <c r="E320" s="232"/>
      <c r="F320" s="29"/>
    </row>
    <row r="321" spans="1:6" s="9" customFormat="1" x14ac:dyDescent="0.25">
      <c r="A321" s="29"/>
      <c r="B321" s="19" t="s">
        <v>605</v>
      </c>
      <c r="C321" s="27" t="s">
        <v>6</v>
      </c>
      <c r="D321" s="30"/>
      <c r="E321" s="232"/>
      <c r="F321" s="29"/>
    </row>
    <row r="322" spans="1:6" s="9" customFormat="1" x14ac:dyDescent="0.25">
      <c r="A322" s="29"/>
      <c r="B322" s="19"/>
      <c r="C322" s="27"/>
      <c r="D322" s="30"/>
      <c r="E322" s="232"/>
      <c r="F322" s="29"/>
    </row>
    <row r="323" spans="1:6" s="9" customFormat="1" ht="39.6" x14ac:dyDescent="0.25">
      <c r="A323" s="29"/>
      <c r="B323" s="19" t="s">
        <v>606</v>
      </c>
      <c r="C323" s="27"/>
      <c r="D323" s="30"/>
      <c r="E323" s="232"/>
      <c r="F323" s="29"/>
    </row>
    <row r="324" spans="1:6" s="9" customFormat="1" x14ac:dyDescent="0.25">
      <c r="A324" s="29"/>
      <c r="B324" s="19"/>
      <c r="C324" s="27"/>
      <c r="D324" s="30"/>
      <c r="E324" s="232"/>
      <c r="F324" s="29"/>
    </row>
    <row r="325" spans="1:6" s="9" customFormat="1" x14ac:dyDescent="0.25">
      <c r="A325" s="29"/>
      <c r="B325" s="19" t="s">
        <v>607</v>
      </c>
      <c r="C325" s="27"/>
      <c r="D325" s="30"/>
      <c r="E325" s="232"/>
      <c r="F325" s="29"/>
    </row>
    <row r="326" spans="1:6" s="9" customFormat="1" x14ac:dyDescent="0.25">
      <c r="A326" s="29"/>
      <c r="B326" s="19"/>
      <c r="C326" s="27"/>
      <c r="D326" s="30"/>
      <c r="E326" s="232"/>
      <c r="F326" s="29"/>
    </row>
    <row r="327" spans="1:6" s="9" customFormat="1" x14ac:dyDescent="0.25">
      <c r="A327" s="29"/>
      <c r="B327" s="19" t="s">
        <v>508</v>
      </c>
      <c r="C327" s="27"/>
      <c r="D327" s="30"/>
      <c r="E327" s="232"/>
      <c r="F327" s="29"/>
    </row>
    <row r="328" spans="1:6" s="9" customFormat="1" x14ac:dyDescent="0.25">
      <c r="A328" s="29"/>
      <c r="B328" s="19"/>
      <c r="C328" s="27"/>
      <c r="D328" s="30"/>
      <c r="E328" s="232"/>
      <c r="F328" s="29"/>
    </row>
    <row r="329" spans="1:6" s="9" customFormat="1" x14ac:dyDescent="0.25">
      <c r="A329" s="29"/>
      <c r="B329" s="19" t="s">
        <v>608</v>
      </c>
      <c r="C329" s="27" t="s">
        <v>6</v>
      </c>
      <c r="D329" s="30"/>
      <c r="E329" s="232"/>
      <c r="F329" s="29"/>
    </row>
    <row r="330" spans="1:6" s="9" customFormat="1" x14ac:dyDescent="0.25">
      <c r="A330" s="29"/>
      <c r="B330" s="19"/>
      <c r="C330" s="27"/>
      <c r="D330" s="30"/>
      <c r="E330" s="232"/>
      <c r="F330" s="29"/>
    </row>
    <row r="331" spans="1:6" s="9" customFormat="1" x14ac:dyDescent="0.25">
      <c r="A331" s="29"/>
      <c r="B331" s="19" t="s">
        <v>609</v>
      </c>
      <c r="C331" s="27"/>
      <c r="D331" s="30"/>
      <c r="E331" s="232"/>
      <c r="F331" s="29"/>
    </row>
    <row r="332" spans="1:6" s="9" customFormat="1" x14ac:dyDescent="0.25">
      <c r="A332" s="29"/>
      <c r="B332" s="19"/>
      <c r="C332" s="27"/>
      <c r="D332" s="30"/>
      <c r="E332" s="232"/>
      <c r="F332" s="29"/>
    </row>
    <row r="333" spans="1:6" s="9" customFormat="1" x14ac:dyDescent="0.25">
      <c r="A333" s="29"/>
      <c r="B333" s="19" t="s">
        <v>508</v>
      </c>
      <c r="C333" s="27"/>
      <c r="D333" s="30"/>
      <c r="E333" s="232"/>
      <c r="F333" s="29"/>
    </row>
    <row r="334" spans="1:6" s="9" customFormat="1" x14ac:dyDescent="0.25">
      <c r="A334" s="29"/>
      <c r="B334" s="19"/>
      <c r="C334" s="27"/>
      <c r="D334" s="30"/>
      <c r="E334" s="232"/>
      <c r="F334" s="29"/>
    </row>
    <row r="335" spans="1:6" s="9" customFormat="1" x14ac:dyDescent="0.25">
      <c r="A335" s="29"/>
      <c r="B335" s="16" t="s">
        <v>610</v>
      </c>
      <c r="C335" s="28" t="s">
        <v>509</v>
      </c>
      <c r="D335" s="30"/>
      <c r="E335" s="232"/>
      <c r="F335" s="29"/>
    </row>
    <row r="336" spans="1:6" s="9" customFormat="1" x14ac:dyDescent="0.25">
      <c r="A336" s="29"/>
      <c r="B336" s="19"/>
      <c r="C336" s="27"/>
      <c r="D336" s="30"/>
      <c r="E336" s="232"/>
      <c r="F336" s="29"/>
    </row>
    <row r="337" spans="1:6" s="9" customFormat="1" x14ac:dyDescent="0.25">
      <c r="A337" s="29"/>
      <c r="B337" s="19" t="s">
        <v>611</v>
      </c>
      <c r="C337" s="27" t="s">
        <v>6</v>
      </c>
      <c r="D337" s="30"/>
      <c r="E337" s="232"/>
      <c r="F337" s="29"/>
    </row>
    <row r="338" spans="1:6" s="9" customFormat="1" x14ac:dyDescent="0.25">
      <c r="A338" s="29"/>
      <c r="B338" s="19"/>
      <c r="C338" s="27"/>
      <c r="D338" s="30"/>
      <c r="E338" s="232"/>
      <c r="F338" s="29"/>
    </row>
    <row r="339" spans="1:6" s="9" customFormat="1" ht="26.4" x14ac:dyDescent="0.25">
      <c r="A339" s="29"/>
      <c r="B339" s="19" t="s">
        <v>827</v>
      </c>
      <c r="C339" s="27"/>
      <c r="D339" s="30"/>
      <c r="E339" s="232"/>
      <c r="F339" s="29"/>
    </row>
    <row r="340" spans="1:6" s="9" customFormat="1" x14ac:dyDescent="0.25">
      <c r="A340" s="29"/>
      <c r="B340" s="19"/>
      <c r="C340" s="27"/>
      <c r="D340" s="30"/>
      <c r="E340" s="232"/>
      <c r="F340" s="29"/>
    </row>
    <row r="341" spans="1:6" s="9" customFormat="1" x14ac:dyDescent="0.25">
      <c r="A341" s="29"/>
      <c r="B341" s="19" t="s">
        <v>612</v>
      </c>
      <c r="C341" s="27"/>
      <c r="D341" s="30"/>
      <c r="E341" s="232"/>
      <c r="F341" s="29"/>
    </row>
    <row r="342" spans="1:6" s="9" customFormat="1" x14ac:dyDescent="0.25">
      <c r="A342" s="29"/>
      <c r="B342" s="19"/>
      <c r="C342" s="27"/>
      <c r="D342" s="30"/>
      <c r="E342" s="232"/>
      <c r="F342" s="29"/>
    </row>
    <row r="343" spans="1:6" s="9" customFormat="1" x14ac:dyDescent="0.25">
      <c r="A343" s="29"/>
      <c r="B343" s="19" t="s">
        <v>508</v>
      </c>
      <c r="C343" s="27"/>
      <c r="D343" s="30"/>
      <c r="E343" s="232"/>
      <c r="F343" s="29"/>
    </row>
    <row r="344" spans="1:6" s="9" customFormat="1" x14ac:dyDescent="0.25">
      <c r="A344" s="29"/>
      <c r="B344" s="19"/>
      <c r="C344" s="27"/>
      <c r="D344" s="30"/>
      <c r="E344" s="232"/>
      <c r="F344" s="29"/>
    </row>
    <row r="345" spans="1:6" s="9" customFormat="1" x14ac:dyDescent="0.25">
      <c r="A345" s="29"/>
      <c r="B345" s="19" t="s">
        <v>613</v>
      </c>
      <c r="C345" s="27" t="s">
        <v>6</v>
      </c>
      <c r="D345" s="30"/>
      <c r="E345" s="232"/>
      <c r="F345" s="29"/>
    </row>
    <row r="346" spans="1:6" s="9" customFormat="1" x14ac:dyDescent="0.25">
      <c r="A346" s="29"/>
      <c r="B346" s="19"/>
      <c r="C346" s="27"/>
      <c r="D346" s="30"/>
      <c r="E346" s="232"/>
      <c r="F346" s="29"/>
    </row>
    <row r="347" spans="1:6" s="9" customFormat="1" x14ac:dyDescent="0.25">
      <c r="A347" s="29"/>
      <c r="B347" s="19" t="s">
        <v>614</v>
      </c>
      <c r="C347" s="27"/>
      <c r="D347" s="30"/>
      <c r="E347" s="232"/>
      <c r="F347" s="29"/>
    </row>
    <row r="348" spans="1:6" s="9" customFormat="1" x14ac:dyDescent="0.25">
      <c r="A348" s="29"/>
      <c r="B348" s="19"/>
      <c r="C348" s="27"/>
      <c r="D348" s="30"/>
      <c r="E348" s="232"/>
      <c r="F348" s="29"/>
    </row>
    <row r="349" spans="1:6" s="9" customFormat="1" x14ac:dyDescent="0.25">
      <c r="A349" s="29"/>
      <c r="B349" s="19" t="s">
        <v>508</v>
      </c>
      <c r="C349" s="27"/>
      <c r="D349" s="30"/>
      <c r="E349" s="232"/>
      <c r="F349" s="29"/>
    </row>
    <row r="350" spans="1:6" s="9" customFormat="1" x14ac:dyDescent="0.25">
      <c r="A350" s="29"/>
      <c r="B350" s="19"/>
      <c r="C350" s="27"/>
      <c r="D350" s="30"/>
      <c r="E350" s="232"/>
      <c r="F350" s="29"/>
    </row>
    <row r="351" spans="1:6" s="9" customFormat="1" x14ac:dyDescent="0.25">
      <c r="A351" s="29"/>
      <c r="B351" s="19" t="s">
        <v>615</v>
      </c>
      <c r="C351" s="27" t="s">
        <v>6</v>
      </c>
      <c r="D351" s="30"/>
      <c r="E351" s="232"/>
      <c r="F351" s="29"/>
    </row>
    <row r="352" spans="1:6" s="9" customFormat="1" x14ac:dyDescent="0.25">
      <c r="A352" s="29"/>
      <c r="B352" s="19"/>
      <c r="C352" s="27"/>
      <c r="D352" s="30"/>
      <c r="E352" s="232"/>
      <c r="F352" s="29"/>
    </row>
    <row r="353" spans="1:6" s="9" customFormat="1" ht="99" customHeight="1" x14ac:dyDescent="0.25">
      <c r="A353" s="29"/>
      <c r="B353" s="19" t="s">
        <v>828</v>
      </c>
      <c r="C353" s="27"/>
      <c r="D353" s="30"/>
      <c r="E353" s="232"/>
      <c r="F353" s="29"/>
    </row>
    <row r="354" spans="1:6" s="9" customFormat="1" x14ac:dyDescent="0.25">
      <c r="A354" s="29"/>
      <c r="B354" s="19"/>
      <c r="C354" s="27"/>
      <c r="D354" s="30"/>
      <c r="E354" s="232"/>
      <c r="F354" s="29"/>
    </row>
    <row r="355" spans="1:6" s="9" customFormat="1" x14ac:dyDescent="0.3">
      <c r="A355" s="21"/>
      <c r="B355" s="22"/>
      <c r="C355" s="23"/>
      <c r="D355" s="24"/>
      <c r="E355" s="231" t="s">
        <v>506</v>
      </c>
      <c r="F355" s="234">
        <f>SUM(F289:F338)</f>
        <v>0</v>
      </c>
    </row>
    <row r="356" spans="1:6" s="9" customFormat="1" x14ac:dyDescent="0.3">
      <c r="A356" s="21"/>
      <c r="B356" s="22"/>
      <c r="C356" s="23"/>
      <c r="D356" s="24"/>
      <c r="E356" s="231" t="s">
        <v>507</v>
      </c>
      <c r="F356" s="234">
        <f>F355</f>
        <v>0</v>
      </c>
    </row>
    <row r="357" spans="1:6" s="9" customFormat="1" x14ac:dyDescent="0.25">
      <c r="A357" s="29"/>
      <c r="B357" s="19"/>
      <c r="C357" s="27"/>
      <c r="D357" s="30"/>
      <c r="E357" s="232"/>
      <c r="F357" s="29"/>
    </row>
    <row r="358" spans="1:6" s="9" customFormat="1" x14ac:dyDescent="0.25">
      <c r="A358" s="29"/>
      <c r="B358" s="19" t="s">
        <v>616</v>
      </c>
      <c r="C358" s="27"/>
      <c r="D358" s="30"/>
      <c r="E358" s="232"/>
      <c r="F358" s="29"/>
    </row>
    <row r="359" spans="1:6" s="9" customFormat="1" x14ac:dyDescent="0.25">
      <c r="A359" s="29"/>
      <c r="B359" s="19"/>
      <c r="C359" s="27"/>
      <c r="D359" s="30"/>
      <c r="E359" s="232"/>
      <c r="F359" s="29"/>
    </row>
    <row r="360" spans="1:6" s="9" customFormat="1" x14ac:dyDescent="0.25">
      <c r="A360" s="29"/>
      <c r="B360" s="19" t="s">
        <v>508</v>
      </c>
      <c r="C360" s="27"/>
      <c r="D360" s="30"/>
      <c r="E360" s="232"/>
      <c r="F360" s="29"/>
    </row>
    <row r="361" spans="1:6" s="9" customFormat="1" x14ac:dyDescent="0.25">
      <c r="A361" s="29"/>
      <c r="B361" s="19"/>
      <c r="C361" s="27"/>
      <c r="D361" s="30"/>
      <c r="E361" s="232"/>
      <c r="F361" s="29"/>
    </row>
    <row r="362" spans="1:6" s="9" customFormat="1" x14ac:dyDescent="0.25">
      <c r="A362" s="29"/>
      <c r="B362" s="19" t="s">
        <v>617</v>
      </c>
      <c r="C362" s="27" t="s">
        <v>6</v>
      </c>
      <c r="D362" s="30"/>
      <c r="E362" s="232"/>
      <c r="F362" s="29"/>
    </row>
    <row r="363" spans="1:6" s="9" customFormat="1" x14ac:dyDescent="0.25">
      <c r="A363" s="29"/>
      <c r="B363" s="19"/>
      <c r="C363" s="27"/>
      <c r="D363" s="30"/>
      <c r="E363" s="232"/>
      <c r="F363" s="29"/>
    </row>
    <row r="364" spans="1:6" s="9" customFormat="1" x14ac:dyDescent="0.25">
      <c r="A364" s="29"/>
      <c r="B364" s="19" t="s">
        <v>618</v>
      </c>
      <c r="C364" s="27"/>
      <c r="D364" s="30"/>
      <c r="E364" s="232"/>
      <c r="F364" s="29"/>
    </row>
    <row r="365" spans="1:6" s="9" customFormat="1" x14ac:dyDescent="0.25">
      <c r="A365" s="29"/>
      <c r="B365" s="19"/>
      <c r="C365" s="27"/>
      <c r="D365" s="30"/>
      <c r="E365" s="232"/>
      <c r="F365" s="29"/>
    </row>
    <row r="366" spans="1:6" s="9" customFormat="1" x14ac:dyDescent="0.25">
      <c r="A366" s="29"/>
      <c r="B366" s="19" t="s">
        <v>508</v>
      </c>
      <c r="C366" s="27"/>
      <c r="D366" s="30"/>
      <c r="E366" s="232"/>
      <c r="F366" s="29"/>
    </row>
    <row r="367" spans="1:6" s="9" customFormat="1" x14ac:dyDescent="0.25">
      <c r="A367" s="29"/>
      <c r="B367" s="19"/>
      <c r="C367" s="27"/>
      <c r="D367" s="30"/>
      <c r="E367" s="232"/>
      <c r="F367" s="29"/>
    </row>
    <row r="368" spans="1:6" s="9" customFormat="1" x14ac:dyDescent="0.25">
      <c r="A368" s="29"/>
      <c r="B368" s="16" t="s">
        <v>619</v>
      </c>
      <c r="C368" s="28" t="s">
        <v>509</v>
      </c>
      <c r="D368" s="30"/>
      <c r="E368" s="232"/>
      <c r="F368" s="29"/>
    </row>
    <row r="369" spans="1:6" s="9" customFormat="1" x14ac:dyDescent="0.25">
      <c r="A369" s="29"/>
      <c r="B369" s="19"/>
      <c r="C369" s="27"/>
      <c r="D369" s="30"/>
      <c r="E369" s="232"/>
      <c r="F369" s="29"/>
    </row>
    <row r="370" spans="1:6" s="9" customFormat="1" x14ac:dyDescent="0.25">
      <c r="A370" s="29"/>
      <c r="B370" s="19" t="s">
        <v>620</v>
      </c>
      <c r="C370" s="27" t="s">
        <v>6</v>
      </c>
      <c r="D370" s="30"/>
      <c r="E370" s="232"/>
      <c r="F370" s="29"/>
    </row>
    <row r="371" spans="1:6" s="9" customFormat="1" x14ac:dyDescent="0.25">
      <c r="A371" s="29"/>
      <c r="B371" s="19"/>
      <c r="C371" s="27"/>
      <c r="D371" s="30"/>
      <c r="E371" s="232"/>
      <c r="F371" s="29"/>
    </row>
    <row r="372" spans="1:6" s="9" customFormat="1" x14ac:dyDescent="0.25">
      <c r="A372" s="29"/>
      <c r="B372" s="19" t="s">
        <v>621</v>
      </c>
      <c r="C372" s="27"/>
      <c r="D372" s="30"/>
      <c r="E372" s="232"/>
      <c r="F372" s="29"/>
    </row>
    <row r="373" spans="1:6" s="9" customFormat="1" x14ac:dyDescent="0.25">
      <c r="A373" s="29"/>
      <c r="B373" s="19"/>
      <c r="C373" s="27"/>
      <c r="D373" s="30"/>
      <c r="E373" s="232"/>
      <c r="F373" s="29"/>
    </row>
    <row r="374" spans="1:6" s="9" customFormat="1" x14ac:dyDescent="0.25">
      <c r="A374" s="29"/>
      <c r="B374" s="19" t="s">
        <v>508</v>
      </c>
      <c r="C374" s="27"/>
      <c r="D374" s="30"/>
      <c r="E374" s="232"/>
      <c r="F374" s="29"/>
    </row>
    <row r="375" spans="1:6" s="9" customFormat="1" x14ac:dyDescent="0.25">
      <c r="A375" s="29"/>
      <c r="B375" s="19"/>
      <c r="C375" s="27"/>
      <c r="D375" s="30"/>
      <c r="E375" s="232"/>
      <c r="F375" s="29"/>
    </row>
    <row r="376" spans="1:6" s="9" customFormat="1" x14ac:dyDescent="0.25">
      <c r="A376" s="29"/>
      <c r="B376" s="19" t="s">
        <v>622</v>
      </c>
      <c r="C376" s="27" t="s">
        <v>6</v>
      </c>
      <c r="D376" s="30"/>
      <c r="E376" s="232"/>
      <c r="F376" s="29"/>
    </row>
    <row r="377" spans="1:6" s="9" customFormat="1" x14ac:dyDescent="0.25">
      <c r="A377" s="29"/>
      <c r="B377" s="19"/>
      <c r="C377" s="27"/>
      <c r="D377" s="30"/>
      <c r="E377" s="232"/>
      <c r="F377" s="29"/>
    </row>
    <row r="378" spans="1:6" s="9" customFormat="1" x14ac:dyDescent="0.25">
      <c r="A378" s="29"/>
      <c r="B378" s="19" t="s">
        <v>623</v>
      </c>
      <c r="C378" s="27"/>
      <c r="D378" s="30"/>
      <c r="E378" s="232"/>
      <c r="F378" s="29"/>
    </row>
    <row r="379" spans="1:6" s="9" customFormat="1" x14ac:dyDescent="0.25">
      <c r="A379" s="29"/>
      <c r="B379" s="19"/>
      <c r="C379" s="27"/>
      <c r="D379" s="30"/>
      <c r="E379" s="232"/>
      <c r="F379" s="29"/>
    </row>
    <row r="380" spans="1:6" s="9" customFormat="1" x14ac:dyDescent="0.25">
      <c r="A380" s="29"/>
      <c r="B380" s="19" t="s">
        <v>508</v>
      </c>
      <c r="C380" s="27"/>
      <c r="D380" s="30"/>
      <c r="E380" s="232"/>
      <c r="F380" s="29"/>
    </row>
    <row r="381" spans="1:6" s="9" customFormat="1" x14ac:dyDescent="0.25">
      <c r="A381" s="29"/>
      <c r="B381" s="19"/>
      <c r="C381" s="27"/>
      <c r="D381" s="30"/>
      <c r="E381" s="232"/>
      <c r="F381" s="29"/>
    </row>
    <row r="382" spans="1:6" s="9" customFormat="1" x14ac:dyDescent="0.25">
      <c r="A382" s="29"/>
      <c r="B382" s="19" t="s">
        <v>624</v>
      </c>
      <c r="C382" s="27" t="s">
        <v>6</v>
      </c>
      <c r="D382" s="30"/>
      <c r="E382" s="232"/>
      <c r="F382" s="29"/>
    </row>
    <row r="383" spans="1:6" s="9" customFormat="1" x14ac:dyDescent="0.25">
      <c r="A383" s="29"/>
      <c r="B383" s="19"/>
      <c r="C383" s="27"/>
      <c r="D383" s="30"/>
      <c r="E383" s="232"/>
      <c r="F383" s="29"/>
    </row>
    <row r="384" spans="1:6" s="9" customFormat="1" ht="66.75" customHeight="1" x14ac:dyDescent="0.25">
      <c r="A384" s="29"/>
      <c r="B384" s="19" t="s">
        <v>808</v>
      </c>
      <c r="C384" s="27"/>
      <c r="D384" s="30"/>
      <c r="E384" s="232"/>
      <c r="F384" s="29"/>
    </row>
    <row r="385" spans="1:6" s="9" customFormat="1" x14ac:dyDescent="0.25">
      <c r="A385" s="29"/>
      <c r="B385" s="19"/>
      <c r="C385" s="27"/>
      <c r="D385" s="30"/>
      <c r="E385" s="232"/>
      <c r="F385" s="29"/>
    </row>
    <row r="386" spans="1:6" s="9" customFormat="1" x14ac:dyDescent="0.25">
      <c r="A386" s="29"/>
      <c r="B386" s="19" t="s">
        <v>625</v>
      </c>
      <c r="C386" s="27"/>
      <c r="D386" s="30"/>
      <c r="E386" s="232"/>
      <c r="F386" s="29"/>
    </row>
    <row r="387" spans="1:6" s="9" customFormat="1" x14ac:dyDescent="0.25">
      <c r="A387" s="29"/>
      <c r="B387" s="19"/>
      <c r="C387" s="27"/>
      <c r="D387" s="30"/>
      <c r="E387" s="232"/>
      <c r="F387" s="29"/>
    </row>
    <row r="388" spans="1:6" s="9" customFormat="1" x14ac:dyDescent="0.25">
      <c r="A388" s="29"/>
      <c r="B388" s="19" t="s">
        <v>508</v>
      </c>
      <c r="C388" s="27"/>
      <c r="D388" s="30"/>
      <c r="E388" s="232"/>
      <c r="F388" s="29"/>
    </row>
    <row r="389" spans="1:6" s="9" customFormat="1" x14ac:dyDescent="0.25">
      <c r="A389" s="29"/>
      <c r="B389" s="19"/>
      <c r="C389" s="27"/>
      <c r="D389" s="30"/>
      <c r="E389" s="232"/>
      <c r="F389" s="29"/>
    </row>
    <row r="390" spans="1:6" s="9" customFormat="1" x14ac:dyDescent="0.25">
      <c r="A390" s="29"/>
      <c r="B390" s="19" t="s">
        <v>626</v>
      </c>
      <c r="C390" s="27" t="s">
        <v>6</v>
      </c>
      <c r="D390" s="30"/>
      <c r="E390" s="232"/>
      <c r="F390" s="29"/>
    </row>
    <row r="391" spans="1:6" s="9" customFormat="1" x14ac:dyDescent="0.25">
      <c r="A391" s="29"/>
      <c r="B391" s="19"/>
      <c r="C391" s="27"/>
      <c r="D391" s="30"/>
      <c r="E391" s="232"/>
      <c r="F391" s="29"/>
    </row>
    <row r="392" spans="1:6" s="9" customFormat="1" x14ac:dyDescent="0.25">
      <c r="A392" s="29"/>
      <c r="B392" s="19" t="s">
        <v>627</v>
      </c>
      <c r="C392" s="27"/>
      <c r="D392" s="30"/>
      <c r="E392" s="232"/>
      <c r="F392" s="29"/>
    </row>
    <row r="393" spans="1:6" s="9" customFormat="1" x14ac:dyDescent="0.25">
      <c r="A393" s="29"/>
      <c r="B393" s="19"/>
      <c r="C393" s="27"/>
      <c r="D393" s="30"/>
      <c r="E393" s="232"/>
      <c r="F393" s="29"/>
    </row>
    <row r="394" spans="1:6" s="9" customFormat="1" x14ac:dyDescent="0.25">
      <c r="A394" s="29"/>
      <c r="B394" s="19" t="s">
        <v>508</v>
      </c>
      <c r="C394" s="27"/>
      <c r="D394" s="30"/>
      <c r="E394" s="232"/>
      <c r="F394" s="29"/>
    </row>
    <row r="395" spans="1:6" s="9" customFormat="1" x14ac:dyDescent="0.25">
      <c r="A395" s="29"/>
      <c r="B395" s="19"/>
      <c r="C395" s="27"/>
      <c r="D395" s="30"/>
      <c r="E395" s="232"/>
      <c r="F395" s="29"/>
    </row>
    <row r="396" spans="1:6" s="9" customFormat="1" x14ac:dyDescent="0.25">
      <c r="A396" s="29"/>
      <c r="B396" s="19" t="s">
        <v>628</v>
      </c>
      <c r="C396" s="27" t="s">
        <v>6</v>
      </c>
      <c r="D396" s="30"/>
      <c r="E396" s="232"/>
      <c r="F396" s="29"/>
    </row>
    <row r="397" spans="1:6" s="9" customFormat="1" x14ac:dyDescent="0.25">
      <c r="A397" s="29"/>
      <c r="B397" s="19"/>
      <c r="C397" s="27"/>
      <c r="D397" s="30"/>
      <c r="E397" s="232"/>
      <c r="F397" s="29"/>
    </row>
    <row r="398" spans="1:6" s="9" customFormat="1" x14ac:dyDescent="0.25">
      <c r="A398" s="29"/>
      <c r="B398" s="19" t="s">
        <v>629</v>
      </c>
      <c r="C398" s="27"/>
      <c r="D398" s="30"/>
      <c r="E398" s="232"/>
      <c r="F398" s="29"/>
    </row>
    <row r="399" spans="1:6" s="9" customFormat="1" x14ac:dyDescent="0.25">
      <c r="A399" s="29"/>
      <c r="B399" s="19"/>
      <c r="C399" s="27"/>
      <c r="D399" s="30"/>
      <c r="E399" s="232"/>
      <c r="F399" s="29"/>
    </row>
    <row r="400" spans="1:6" s="9" customFormat="1" x14ac:dyDescent="0.25">
      <c r="A400" s="29"/>
      <c r="B400" s="19" t="s">
        <v>508</v>
      </c>
      <c r="C400" s="27"/>
      <c r="D400" s="30"/>
      <c r="E400" s="232"/>
      <c r="F400" s="29"/>
    </row>
    <row r="401" spans="1:6" s="9" customFormat="1" x14ac:dyDescent="0.25">
      <c r="A401" s="29"/>
      <c r="B401" s="19"/>
      <c r="C401" s="27"/>
      <c r="D401" s="30"/>
      <c r="E401" s="232"/>
      <c r="F401" s="29"/>
    </row>
    <row r="402" spans="1:6" s="9" customFormat="1" x14ac:dyDescent="0.25">
      <c r="A402" s="29"/>
      <c r="B402" s="19" t="s">
        <v>630</v>
      </c>
      <c r="C402" s="27" t="s">
        <v>6</v>
      </c>
      <c r="D402" s="30"/>
      <c r="E402" s="232"/>
      <c r="F402" s="29"/>
    </row>
    <row r="403" spans="1:6" s="9" customFormat="1" x14ac:dyDescent="0.25">
      <c r="A403" s="29"/>
      <c r="B403" s="19"/>
      <c r="C403" s="27"/>
      <c r="D403" s="30"/>
      <c r="E403" s="232"/>
      <c r="F403" s="29"/>
    </row>
    <row r="404" spans="1:6" s="9" customFormat="1" x14ac:dyDescent="0.25">
      <c r="A404" s="29"/>
      <c r="B404" s="19" t="s">
        <v>631</v>
      </c>
      <c r="C404" s="27"/>
      <c r="D404" s="30"/>
      <c r="E404" s="232"/>
      <c r="F404" s="29"/>
    </row>
    <row r="405" spans="1:6" s="9" customFormat="1" x14ac:dyDescent="0.25">
      <c r="A405" s="29"/>
      <c r="B405" s="19"/>
      <c r="C405" s="27"/>
      <c r="D405" s="30"/>
      <c r="E405" s="232"/>
      <c r="F405" s="29"/>
    </row>
    <row r="406" spans="1:6" s="9" customFormat="1" x14ac:dyDescent="0.25">
      <c r="A406" s="29"/>
      <c r="B406" s="19" t="s">
        <v>508</v>
      </c>
      <c r="C406" s="27"/>
      <c r="D406" s="30"/>
      <c r="E406" s="232"/>
      <c r="F406" s="29"/>
    </row>
    <row r="407" spans="1:6" s="9" customFormat="1" x14ac:dyDescent="0.25">
      <c r="A407" s="29"/>
      <c r="B407" s="19"/>
      <c r="C407" s="27"/>
      <c r="D407" s="30"/>
      <c r="E407" s="232"/>
      <c r="F407" s="29"/>
    </row>
    <row r="408" spans="1:6" s="9" customFormat="1" x14ac:dyDescent="0.25">
      <c r="A408" s="29"/>
      <c r="B408" s="19" t="s">
        <v>632</v>
      </c>
      <c r="C408" s="27" t="s">
        <v>6</v>
      </c>
      <c r="D408" s="30"/>
      <c r="E408" s="232"/>
      <c r="F408" s="29"/>
    </row>
    <row r="409" spans="1:6" s="9" customFormat="1" x14ac:dyDescent="0.25">
      <c r="A409" s="29"/>
      <c r="B409" s="19"/>
      <c r="C409" s="27"/>
      <c r="D409" s="30"/>
      <c r="E409" s="232"/>
      <c r="F409" s="29"/>
    </row>
    <row r="410" spans="1:6" s="9" customFormat="1" x14ac:dyDescent="0.25">
      <c r="A410" s="29"/>
      <c r="B410" s="19" t="s">
        <v>633</v>
      </c>
      <c r="C410" s="27"/>
      <c r="D410" s="30"/>
      <c r="E410" s="232"/>
      <c r="F410" s="29"/>
    </row>
    <row r="411" spans="1:6" s="9" customFormat="1" x14ac:dyDescent="0.25">
      <c r="A411" s="29"/>
      <c r="B411" s="19"/>
      <c r="C411" s="27"/>
      <c r="D411" s="30"/>
      <c r="E411" s="232"/>
      <c r="F411" s="29"/>
    </row>
    <row r="412" spans="1:6" s="9" customFormat="1" x14ac:dyDescent="0.25">
      <c r="A412" s="29"/>
      <c r="B412" s="19" t="s">
        <v>508</v>
      </c>
      <c r="C412" s="27"/>
      <c r="D412" s="30"/>
      <c r="E412" s="232"/>
      <c r="F412" s="29"/>
    </row>
    <row r="413" spans="1:6" s="9" customFormat="1" x14ac:dyDescent="0.25">
      <c r="A413" s="29"/>
      <c r="B413" s="19"/>
      <c r="C413" s="27"/>
      <c r="D413" s="30"/>
      <c r="E413" s="232"/>
      <c r="F413" s="29"/>
    </row>
    <row r="414" spans="1:6" s="9" customFormat="1" x14ac:dyDescent="0.25">
      <c r="A414" s="29"/>
      <c r="B414" s="19" t="s">
        <v>634</v>
      </c>
      <c r="C414" s="27" t="s">
        <v>6</v>
      </c>
      <c r="D414" s="30"/>
      <c r="E414" s="232"/>
      <c r="F414" s="29"/>
    </row>
    <row r="415" spans="1:6" s="9" customFormat="1" x14ac:dyDescent="0.25">
      <c r="A415" s="29"/>
      <c r="B415" s="19"/>
      <c r="C415" s="27"/>
      <c r="D415" s="30"/>
      <c r="E415" s="232"/>
      <c r="F415" s="29"/>
    </row>
    <row r="416" spans="1:6" s="9" customFormat="1" x14ac:dyDescent="0.25">
      <c r="A416" s="29"/>
      <c r="B416" s="19" t="s">
        <v>635</v>
      </c>
      <c r="C416" s="27"/>
      <c r="D416" s="30"/>
      <c r="E416" s="232"/>
      <c r="F416" s="29"/>
    </row>
    <row r="417" spans="1:6" s="9" customFormat="1" x14ac:dyDescent="0.25">
      <c r="A417" s="29"/>
      <c r="B417" s="19"/>
      <c r="C417" s="27"/>
      <c r="D417" s="30"/>
      <c r="E417" s="232"/>
      <c r="F417" s="29"/>
    </row>
    <row r="418" spans="1:6" s="9" customFormat="1" x14ac:dyDescent="0.25">
      <c r="A418" s="29"/>
      <c r="B418" s="19" t="s">
        <v>508</v>
      </c>
      <c r="C418" s="27"/>
      <c r="D418" s="30"/>
      <c r="E418" s="232"/>
      <c r="F418" s="29"/>
    </row>
    <row r="419" spans="1:6" s="9" customFormat="1" x14ac:dyDescent="0.25">
      <c r="A419" s="29"/>
      <c r="B419" s="19"/>
      <c r="C419" s="27"/>
      <c r="D419" s="30"/>
      <c r="E419" s="232"/>
      <c r="F419" s="29"/>
    </row>
    <row r="420" spans="1:6" s="9" customFormat="1" x14ac:dyDescent="0.25">
      <c r="A420" s="29"/>
      <c r="B420" s="19" t="s">
        <v>636</v>
      </c>
      <c r="C420" s="27" t="s">
        <v>6</v>
      </c>
      <c r="D420" s="30"/>
      <c r="E420" s="232"/>
      <c r="F420" s="29"/>
    </row>
    <row r="421" spans="1:6" s="9" customFormat="1" x14ac:dyDescent="0.25">
      <c r="A421" s="29"/>
      <c r="B421" s="19"/>
      <c r="C421" s="27"/>
      <c r="D421" s="30"/>
      <c r="E421" s="232"/>
      <c r="F421" s="29"/>
    </row>
    <row r="422" spans="1:6" s="9" customFormat="1" x14ac:dyDescent="0.25">
      <c r="A422" s="29"/>
      <c r="B422" s="19" t="s">
        <v>637</v>
      </c>
      <c r="C422" s="27"/>
      <c r="D422" s="30"/>
      <c r="E422" s="232"/>
      <c r="F422" s="29"/>
    </row>
    <row r="423" spans="1:6" s="9" customFormat="1" x14ac:dyDescent="0.25">
      <c r="A423" s="29"/>
      <c r="B423" s="19"/>
      <c r="C423" s="27"/>
      <c r="D423" s="30"/>
      <c r="E423" s="232"/>
      <c r="F423" s="29"/>
    </row>
    <row r="424" spans="1:6" s="9" customFormat="1" x14ac:dyDescent="0.25">
      <c r="A424" s="29"/>
      <c r="B424" s="19" t="s">
        <v>508</v>
      </c>
      <c r="C424" s="27"/>
      <c r="D424" s="30"/>
      <c r="E424" s="232"/>
      <c r="F424" s="29"/>
    </row>
    <row r="425" spans="1:6" s="9" customFormat="1" x14ac:dyDescent="0.25">
      <c r="A425" s="29"/>
      <c r="B425" s="19"/>
      <c r="C425" s="27"/>
      <c r="D425" s="30"/>
      <c r="E425" s="232"/>
      <c r="F425" s="29"/>
    </row>
    <row r="426" spans="1:6" s="9" customFormat="1" x14ac:dyDescent="0.25">
      <c r="A426" s="29"/>
      <c r="B426" s="19" t="s">
        <v>638</v>
      </c>
      <c r="C426" s="27" t="s">
        <v>6</v>
      </c>
      <c r="D426" s="30"/>
      <c r="E426" s="232"/>
      <c r="F426" s="29"/>
    </row>
    <row r="427" spans="1:6" s="9" customFormat="1" x14ac:dyDescent="0.25">
      <c r="A427" s="29"/>
      <c r="B427" s="31"/>
      <c r="C427" s="27"/>
      <c r="D427" s="30"/>
      <c r="E427" s="232"/>
      <c r="F427" s="29"/>
    </row>
    <row r="428" spans="1:6" s="9" customFormat="1" x14ac:dyDescent="0.3">
      <c r="A428" s="21"/>
      <c r="B428" s="22"/>
      <c r="C428" s="23"/>
      <c r="D428" s="24"/>
      <c r="E428" s="231" t="s">
        <v>506</v>
      </c>
      <c r="F428" s="234">
        <f>SUM(F356:F406)</f>
        <v>0</v>
      </c>
    </row>
    <row r="429" spans="1:6" s="9" customFormat="1" x14ac:dyDescent="0.3">
      <c r="A429" s="21"/>
      <c r="B429" s="22"/>
      <c r="C429" s="23"/>
      <c r="D429" s="24"/>
      <c r="E429" s="231" t="s">
        <v>507</v>
      </c>
      <c r="F429" s="234">
        <f>F428</f>
        <v>0</v>
      </c>
    </row>
    <row r="430" spans="1:6" s="9" customFormat="1" x14ac:dyDescent="0.25">
      <c r="A430" s="29"/>
      <c r="B430" s="19"/>
      <c r="C430" s="27"/>
      <c r="D430" s="30"/>
      <c r="E430" s="232"/>
      <c r="F430" s="29"/>
    </row>
    <row r="431" spans="1:6" s="9" customFormat="1" x14ac:dyDescent="0.25">
      <c r="A431" s="29"/>
      <c r="B431" s="19" t="s">
        <v>639</v>
      </c>
      <c r="C431" s="27"/>
      <c r="D431" s="30"/>
      <c r="E431" s="232"/>
      <c r="F431" s="29"/>
    </row>
    <row r="432" spans="1:6" s="9" customFormat="1" x14ac:dyDescent="0.25">
      <c r="A432" s="29"/>
      <c r="B432" s="19"/>
      <c r="C432" s="27"/>
      <c r="D432" s="30"/>
      <c r="E432" s="232"/>
      <c r="F432" s="29"/>
    </row>
    <row r="433" spans="1:6" s="9" customFormat="1" x14ac:dyDescent="0.25">
      <c r="A433" s="29"/>
      <c r="B433" s="19" t="s">
        <v>508</v>
      </c>
      <c r="C433" s="27"/>
      <c r="D433" s="30"/>
      <c r="E433" s="232"/>
      <c r="F433" s="29"/>
    </row>
    <row r="434" spans="1:6" s="9" customFormat="1" x14ac:dyDescent="0.25">
      <c r="A434" s="29"/>
      <c r="B434" s="19"/>
      <c r="C434" s="27"/>
      <c r="D434" s="30"/>
      <c r="E434" s="232"/>
      <c r="F434" s="29"/>
    </row>
    <row r="435" spans="1:6" s="9" customFormat="1" x14ac:dyDescent="0.25">
      <c r="A435" s="29"/>
      <c r="B435" s="19" t="s">
        <v>640</v>
      </c>
      <c r="C435" s="27" t="s">
        <v>6</v>
      </c>
      <c r="D435" s="30"/>
      <c r="E435" s="232"/>
      <c r="F435" s="29"/>
    </row>
    <row r="436" spans="1:6" s="9" customFormat="1" x14ac:dyDescent="0.25">
      <c r="A436" s="29"/>
      <c r="B436" s="19"/>
      <c r="C436" s="27"/>
      <c r="D436" s="30"/>
      <c r="E436" s="232"/>
      <c r="F436" s="29"/>
    </row>
    <row r="437" spans="1:6" s="9" customFormat="1" x14ac:dyDescent="0.25">
      <c r="A437" s="29"/>
      <c r="B437" s="19" t="s">
        <v>641</v>
      </c>
      <c r="C437" s="27"/>
      <c r="D437" s="30"/>
      <c r="E437" s="232"/>
      <c r="F437" s="29"/>
    </row>
    <row r="438" spans="1:6" s="9" customFormat="1" x14ac:dyDescent="0.25">
      <c r="A438" s="29"/>
      <c r="B438" s="19"/>
      <c r="C438" s="27"/>
      <c r="D438" s="30"/>
      <c r="E438" s="232"/>
      <c r="F438" s="29"/>
    </row>
    <row r="439" spans="1:6" s="9" customFormat="1" x14ac:dyDescent="0.25">
      <c r="A439" s="29"/>
      <c r="B439" s="19" t="s">
        <v>508</v>
      </c>
      <c r="C439" s="27"/>
      <c r="D439" s="30"/>
      <c r="E439" s="232"/>
      <c r="F439" s="29"/>
    </row>
    <row r="440" spans="1:6" s="9" customFormat="1" x14ac:dyDescent="0.25">
      <c r="A440" s="29"/>
      <c r="B440" s="19"/>
      <c r="C440" s="27"/>
      <c r="D440" s="30"/>
      <c r="E440" s="232"/>
      <c r="F440" s="29"/>
    </row>
    <row r="441" spans="1:6" s="9" customFormat="1" x14ac:dyDescent="0.25">
      <c r="A441" s="29"/>
      <c r="B441" s="19" t="s">
        <v>642</v>
      </c>
      <c r="C441" s="27" t="s">
        <v>6</v>
      </c>
      <c r="D441" s="30"/>
      <c r="E441" s="232"/>
      <c r="F441" s="29"/>
    </row>
    <row r="442" spans="1:6" s="9" customFormat="1" x14ac:dyDescent="0.25">
      <c r="A442" s="29"/>
      <c r="B442" s="19"/>
      <c r="C442" s="27"/>
      <c r="D442" s="30"/>
      <c r="E442" s="232"/>
      <c r="F442" s="29"/>
    </row>
    <row r="443" spans="1:6" s="9" customFormat="1" x14ac:dyDescent="0.25">
      <c r="A443" s="29"/>
      <c r="B443" s="19" t="s">
        <v>643</v>
      </c>
      <c r="C443" s="27"/>
      <c r="D443" s="30"/>
      <c r="E443" s="232"/>
      <c r="F443" s="29"/>
    </row>
    <row r="444" spans="1:6" s="9" customFormat="1" x14ac:dyDescent="0.25">
      <c r="A444" s="29"/>
      <c r="B444" s="19"/>
      <c r="C444" s="27"/>
      <c r="D444" s="30"/>
      <c r="E444" s="232"/>
      <c r="F444" s="29"/>
    </row>
    <row r="445" spans="1:6" s="9" customFormat="1" x14ac:dyDescent="0.25">
      <c r="A445" s="29"/>
      <c r="B445" s="19" t="s">
        <v>508</v>
      </c>
      <c r="C445" s="27"/>
      <c r="D445" s="30"/>
      <c r="E445" s="232"/>
      <c r="F445" s="29"/>
    </row>
    <row r="446" spans="1:6" s="9" customFormat="1" x14ac:dyDescent="0.25">
      <c r="A446" s="29"/>
      <c r="B446" s="19"/>
      <c r="C446" s="27"/>
      <c r="D446" s="30"/>
      <c r="E446" s="232"/>
      <c r="F446" s="29"/>
    </row>
    <row r="447" spans="1:6" s="9" customFormat="1" x14ac:dyDescent="0.25">
      <c r="A447" s="29"/>
      <c r="B447" s="16" t="s">
        <v>644</v>
      </c>
      <c r="C447" s="28" t="s">
        <v>510</v>
      </c>
      <c r="D447" s="30"/>
      <c r="E447" s="232"/>
      <c r="F447" s="29"/>
    </row>
    <row r="448" spans="1:6" s="9" customFormat="1" x14ac:dyDescent="0.25">
      <c r="A448" s="29"/>
      <c r="B448" s="16"/>
      <c r="C448" s="28"/>
      <c r="D448" s="30"/>
      <c r="E448" s="232"/>
      <c r="F448" s="29"/>
    </row>
    <row r="449" spans="1:6" s="9" customFormat="1" x14ac:dyDescent="0.25">
      <c r="A449" s="29"/>
      <c r="B449" s="16" t="s">
        <v>645</v>
      </c>
      <c r="C449" s="28"/>
      <c r="D449" s="30"/>
      <c r="E449" s="232"/>
      <c r="F449" s="29"/>
    </row>
    <row r="450" spans="1:6" s="9" customFormat="1" x14ac:dyDescent="0.25">
      <c r="A450" s="29"/>
      <c r="B450" s="19"/>
      <c r="C450" s="27"/>
      <c r="D450" s="30"/>
      <c r="E450" s="232"/>
      <c r="F450" s="29"/>
    </row>
    <row r="451" spans="1:6" s="9" customFormat="1" x14ac:dyDescent="0.25">
      <c r="A451" s="29"/>
      <c r="B451" s="19" t="s">
        <v>646</v>
      </c>
      <c r="C451" s="27" t="s">
        <v>6</v>
      </c>
      <c r="D451" s="30"/>
      <c r="E451" s="232"/>
      <c r="F451" s="29"/>
    </row>
    <row r="452" spans="1:6" s="9" customFormat="1" x14ac:dyDescent="0.25">
      <c r="A452" s="29"/>
      <c r="B452" s="19"/>
      <c r="C452" s="27"/>
      <c r="D452" s="30"/>
      <c r="E452" s="232"/>
      <c r="F452" s="29"/>
    </row>
    <row r="453" spans="1:6" s="9" customFormat="1" x14ac:dyDescent="0.25">
      <c r="A453" s="29"/>
      <c r="B453" s="19" t="s">
        <v>647</v>
      </c>
      <c r="C453" s="27"/>
      <c r="D453" s="30"/>
      <c r="E453" s="232"/>
      <c r="F453" s="29"/>
    </row>
    <row r="454" spans="1:6" s="9" customFormat="1" x14ac:dyDescent="0.25">
      <c r="A454" s="29"/>
      <c r="B454" s="19"/>
      <c r="C454" s="27"/>
      <c r="D454" s="30"/>
      <c r="E454" s="232"/>
      <c r="F454" s="29"/>
    </row>
    <row r="455" spans="1:6" s="9" customFormat="1" x14ac:dyDescent="0.25">
      <c r="A455" s="29"/>
      <c r="B455" s="19" t="s">
        <v>648</v>
      </c>
      <c r="C455" s="27"/>
      <c r="D455" s="30"/>
      <c r="E455" s="232"/>
      <c r="F455" s="29"/>
    </row>
    <row r="456" spans="1:6" s="9" customFormat="1" x14ac:dyDescent="0.25">
      <c r="A456" s="29"/>
      <c r="B456" s="19" t="s">
        <v>493</v>
      </c>
      <c r="C456" s="27"/>
      <c r="D456" s="30"/>
      <c r="E456" s="232"/>
      <c r="F456" s="29"/>
    </row>
    <row r="457" spans="1:6" s="9" customFormat="1" x14ac:dyDescent="0.25">
      <c r="A457" s="29"/>
      <c r="B457" s="19" t="s">
        <v>649</v>
      </c>
      <c r="C457" s="27"/>
      <c r="D457" s="30"/>
      <c r="E457" s="232"/>
      <c r="F457" s="29"/>
    </row>
    <row r="458" spans="1:6" s="9" customFormat="1" x14ac:dyDescent="0.25">
      <c r="A458" s="29"/>
      <c r="B458" s="19"/>
      <c r="C458" s="27"/>
      <c r="D458" s="30"/>
      <c r="E458" s="232"/>
      <c r="F458" s="29"/>
    </row>
    <row r="459" spans="1:6" s="9" customFormat="1" x14ac:dyDescent="0.25">
      <c r="A459" s="29"/>
      <c r="B459" s="19" t="s">
        <v>650</v>
      </c>
      <c r="C459" s="27"/>
      <c r="D459" s="30"/>
      <c r="E459" s="232"/>
      <c r="F459" s="29"/>
    </row>
    <row r="460" spans="1:6" s="9" customFormat="1" x14ac:dyDescent="0.25">
      <c r="A460" s="29"/>
      <c r="B460" s="19"/>
      <c r="C460" s="27"/>
      <c r="D460" s="30"/>
      <c r="E460" s="232"/>
      <c r="F460" s="29"/>
    </row>
    <row r="461" spans="1:6" s="9" customFormat="1" x14ac:dyDescent="0.25">
      <c r="A461" s="29"/>
      <c r="B461" s="19" t="s">
        <v>511</v>
      </c>
      <c r="C461" s="27"/>
      <c r="D461" s="30"/>
      <c r="E461" s="232"/>
      <c r="F461" s="29"/>
    </row>
    <row r="462" spans="1:6" s="9" customFormat="1" x14ac:dyDescent="0.25">
      <c r="A462" s="29"/>
      <c r="B462" s="19"/>
      <c r="C462" s="27"/>
      <c r="D462" s="30"/>
      <c r="E462" s="232"/>
      <c r="F462" s="29"/>
    </row>
    <row r="463" spans="1:6" s="9" customFormat="1" x14ac:dyDescent="0.25">
      <c r="A463" s="29"/>
      <c r="B463" s="19" t="s">
        <v>651</v>
      </c>
      <c r="C463" s="27"/>
      <c r="D463" s="30"/>
      <c r="E463" s="232"/>
      <c r="F463" s="29"/>
    </row>
    <row r="464" spans="1:6" s="9" customFormat="1" x14ac:dyDescent="0.25">
      <c r="A464" s="29"/>
      <c r="B464" s="19"/>
      <c r="C464" s="27"/>
      <c r="D464" s="30"/>
      <c r="E464" s="232"/>
      <c r="F464" s="29"/>
    </row>
    <row r="465" spans="1:6" s="9" customFormat="1" x14ac:dyDescent="0.25">
      <c r="A465" s="29"/>
      <c r="B465" s="19" t="s">
        <v>652</v>
      </c>
      <c r="C465" s="27"/>
      <c r="D465" s="30"/>
      <c r="E465" s="232"/>
      <c r="F465" s="29"/>
    </row>
    <row r="466" spans="1:6" s="9" customFormat="1" x14ac:dyDescent="0.25">
      <c r="A466" s="29"/>
      <c r="B466" s="19"/>
      <c r="C466" s="27"/>
      <c r="D466" s="30"/>
      <c r="E466" s="232"/>
      <c r="F466" s="29"/>
    </row>
    <row r="467" spans="1:6" s="9" customFormat="1" x14ac:dyDescent="0.25">
      <c r="A467" s="29"/>
      <c r="B467" s="19" t="s">
        <v>653</v>
      </c>
      <c r="C467" s="27"/>
      <c r="D467" s="30"/>
      <c r="E467" s="232"/>
      <c r="F467" s="29"/>
    </row>
    <row r="468" spans="1:6" s="9" customFormat="1" x14ac:dyDescent="0.25">
      <c r="A468" s="29"/>
      <c r="B468" s="19"/>
      <c r="C468" s="27"/>
      <c r="D468" s="30"/>
      <c r="E468" s="232"/>
      <c r="F468" s="29"/>
    </row>
    <row r="469" spans="1:6" s="9" customFormat="1" x14ac:dyDescent="0.25">
      <c r="A469" s="29"/>
      <c r="B469" s="19" t="s">
        <v>654</v>
      </c>
      <c r="C469" s="27"/>
      <c r="D469" s="30"/>
      <c r="E469" s="232"/>
      <c r="F469" s="29"/>
    </row>
    <row r="470" spans="1:6" s="9" customFormat="1" x14ac:dyDescent="0.25">
      <c r="A470" s="29"/>
      <c r="B470" s="19"/>
      <c r="C470" s="27"/>
      <c r="D470" s="30"/>
      <c r="E470" s="232"/>
      <c r="F470" s="29"/>
    </row>
    <row r="471" spans="1:6" s="9" customFormat="1" ht="26.4" x14ac:dyDescent="0.25">
      <c r="A471" s="29"/>
      <c r="B471" s="19" t="s">
        <v>655</v>
      </c>
      <c r="C471" s="27"/>
      <c r="D471" s="30"/>
      <c r="E471" s="232"/>
      <c r="F471" s="29"/>
    </row>
    <row r="472" spans="1:6" s="9" customFormat="1" x14ac:dyDescent="0.25">
      <c r="A472" s="29"/>
      <c r="B472" s="19"/>
      <c r="C472" s="27"/>
      <c r="D472" s="30"/>
      <c r="E472" s="232"/>
      <c r="F472" s="29"/>
    </row>
    <row r="473" spans="1:6" s="9" customFormat="1" x14ac:dyDescent="0.25">
      <c r="A473" s="29"/>
      <c r="B473" s="19" t="s">
        <v>656</v>
      </c>
      <c r="C473" s="27"/>
      <c r="D473" s="30"/>
      <c r="E473" s="232"/>
      <c r="F473" s="29"/>
    </row>
    <row r="474" spans="1:6" s="9" customFormat="1" x14ac:dyDescent="0.25">
      <c r="A474" s="29"/>
      <c r="B474" s="19"/>
      <c r="C474" s="27"/>
      <c r="D474" s="30"/>
      <c r="E474" s="232"/>
      <c r="F474" s="29"/>
    </row>
    <row r="475" spans="1:6" s="9" customFormat="1" ht="26.4" x14ac:dyDescent="0.25">
      <c r="A475" s="29"/>
      <c r="B475" s="19" t="s">
        <v>829</v>
      </c>
      <c r="C475" s="27"/>
      <c r="D475" s="30"/>
      <c r="E475" s="232"/>
      <c r="F475" s="29"/>
    </row>
    <row r="476" spans="1:6" s="9" customFormat="1" x14ac:dyDescent="0.25">
      <c r="A476" s="29"/>
      <c r="B476" s="19"/>
      <c r="C476" s="27"/>
      <c r="D476" s="30"/>
      <c r="E476" s="232"/>
      <c r="F476" s="29"/>
    </row>
    <row r="477" spans="1:6" s="9" customFormat="1" x14ac:dyDescent="0.25">
      <c r="A477" s="29"/>
      <c r="B477" s="19" t="s">
        <v>657</v>
      </c>
      <c r="C477" s="27"/>
      <c r="D477" s="30"/>
      <c r="E477" s="232"/>
      <c r="F477" s="29"/>
    </row>
    <row r="478" spans="1:6" s="9" customFormat="1" x14ac:dyDescent="0.25">
      <c r="A478" s="29"/>
      <c r="B478" s="19"/>
      <c r="C478" s="27"/>
      <c r="D478" s="30"/>
      <c r="E478" s="232"/>
      <c r="F478" s="29"/>
    </row>
    <row r="479" spans="1:6" s="9" customFormat="1" ht="26.4" x14ac:dyDescent="0.25">
      <c r="A479" s="29"/>
      <c r="B479" s="19" t="s">
        <v>658</v>
      </c>
      <c r="C479" s="27"/>
      <c r="D479" s="30"/>
      <c r="E479" s="232"/>
      <c r="F479" s="29"/>
    </row>
    <row r="480" spans="1:6" s="9" customFormat="1" x14ac:dyDescent="0.25">
      <c r="A480" s="29"/>
      <c r="B480" s="19"/>
      <c r="C480" s="27"/>
      <c r="D480" s="30"/>
      <c r="E480" s="232"/>
      <c r="F480" s="29"/>
    </row>
    <row r="481" spans="1:6" s="9" customFormat="1" x14ac:dyDescent="0.25">
      <c r="A481" s="29"/>
      <c r="B481" s="16" t="s">
        <v>659</v>
      </c>
      <c r="C481" s="27" t="s">
        <v>6</v>
      </c>
      <c r="D481" s="30"/>
      <c r="E481" s="232"/>
      <c r="F481" s="29"/>
    </row>
    <row r="482" spans="1:6" s="9" customFormat="1" x14ac:dyDescent="0.25">
      <c r="A482" s="29"/>
      <c r="B482" s="16"/>
      <c r="C482" s="27"/>
      <c r="D482" s="30"/>
      <c r="E482" s="232"/>
      <c r="F482" s="29"/>
    </row>
    <row r="483" spans="1:6" s="9" customFormat="1" ht="52.8" x14ac:dyDescent="0.25">
      <c r="A483" s="29"/>
      <c r="B483" s="19" t="s">
        <v>660</v>
      </c>
      <c r="C483" s="27"/>
      <c r="D483" s="30"/>
      <c r="E483" s="232"/>
      <c r="F483" s="29"/>
    </row>
    <row r="484" spans="1:6" s="9" customFormat="1" x14ac:dyDescent="0.25">
      <c r="A484" s="29"/>
      <c r="B484" s="19"/>
      <c r="C484" s="27"/>
      <c r="D484" s="30"/>
      <c r="E484" s="232"/>
      <c r="F484" s="29"/>
    </row>
    <row r="485" spans="1:6" s="9" customFormat="1" x14ac:dyDescent="0.25">
      <c r="A485" s="29"/>
      <c r="B485" s="19" t="s">
        <v>661</v>
      </c>
      <c r="C485" s="27"/>
      <c r="D485" s="30"/>
      <c r="E485" s="232"/>
      <c r="F485" s="29"/>
    </row>
    <row r="486" spans="1:6" s="9" customFormat="1" x14ac:dyDescent="0.25">
      <c r="A486" s="29"/>
      <c r="B486" s="19"/>
      <c r="C486" s="27"/>
      <c r="D486" s="30"/>
      <c r="E486" s="232"/>
      <c r="F486" s="29"/>
    </row>
    <row r="487" spans="1:6" s="9" customFormat="1" x14ac:dyDescent="0.25">
      <c r="A487" s="29"/>
      <c r="B487" s="19" t="s">
        <v>662</v>
      </c>
      <c r="C487" s="27"/>
      <c r="D487" s="30"/>
      <c r="E487" s="232"/>
      <c r="F487" s="29"/>
    </row>
    <row r="488" spans="1:6" s="9" customFormat="1" x14ac:dyDescent="0.25">
      <c r="A488" s="29"/>
      <c r="B488" s="19"/>
      <c r="C488" s="27"/>
      <c r="D488" s="30"/>
      <c r="E488" s="232"/>
      <c r="F488" s="29"/>
    </row>
    <row r="489" spans="1:6" s="9" customFormat="1" x14ac:dyDescent="0.25">
      <c r="A489" s="29"/>
      <c r="B489" s="19" t="s">
        <v>663</v>
      </c>
      <c r="C489" s="27"/>
      <c r="D489" s="30"/>
      <c r="E489" s="232"/>
      <c r="F489" s="29"/>
    </row>
    <row r="490" spans="1:6" s="9" customFormat="1" x14ac:dyDescent="0.25">
      <c r="A490" s="29"/>
      <c r="B490" s="19"/>
      <c r="C490" s="27"/>
      <c r="D490" s="30"/>
      <c r="E490" s="232"/>
      <c r="F490" s="29"/>
    </row>
    <row r="491" spans="1:6" s="9" customFormat="1" x14ac:dyDescent="0.25">
      <c r="A491" s="29"/>
      <c r="B491" s="19" t="s">
        <v>664</v>
      </c>
      <c r="C491" s="27"/>
      <c r="D491" s="30"/>
      <c r="E491" s="232"/>
      <c r="F491" s="29"/>
    </row>
    <row r="492" spans="1:6" s="9" customFormat="1" x14ac:dyDescent="0.25">
      <c r="A492" s="29"/>
      <c r="B492" s="19"/>
      <c r="C492" s="27"/>
      <c r="D492" s="30"/>
      <c r="E492" s="232"/>
      <c r="F492" s="29"/>
    </row>
    <row r="493" spans="1:6" s="9" customFormat="1" x14ac:dyDescent="0.25">
      <c r="A493" s="29"/>
      <c r="B493" s="19" t="s">
        <v>665</v>
      </c>
      <c r="C493" s="27"/>
      <c r="D493" s="30"/>
      <c r="E493" s="232"/>
      <c r="F493" s="29"/>
    </row>
    <row r="494" spans="1:6" s="9" customFormat="1" x14ac:dyDescent="0.25">
      <c r="A494" s="29"/>
      <c r="B494" s="19"/>
      <c r="C494" s="27"/>
      <c r="D494" s="30"/>
      <c r="E494" s="232"/>
      <c r="F494" s="29"/>
    </row>
    <row r="495" spans="1:6" s="9" customFormat="1" x14ac:dyDescent="0.25">
      <c r="A495" s="29"/>
      <c r="B495" s="19" t="s">
        <v>666</v>
      </c>
      <c r="C495" s="27"/>
      <c r="D495" s="30"/>
      <c r="E495" s="232"/>
      <c r="F495" s="29"/>
    </row>
    <row r="496" spans="1:6" s="9" customFormat="1" x14ac:dyDescent="0.25">
      <c r="A496" s="29"/>
      <c r="B496" s="16"/>
      <c r="C496" s="27"/>
      <c r="D496" s="30"/>
      <c r="E496" s="232"/>
      <c r="F496" s="29"/>
    </row>
    <row r="497" spans="1:6" s="9" customFormat="1" x14ac:dyDescent="0.25">
      <c r="A497" s="29"/>
      <c r="B497" s="16"/>
      <c r="C497" s="27"/>
      <c r="D497" s="30"/>
      <c r="E497" s="232"/>
      <c r="F497" s="29"/>
    </row>
    <row r="498" spans="1:6" s="9" customFormat="1" x14ac:dyDescent="0.25">
      <c r="A498" s="29"/>
      <c r="B498" s="16"/>
      <c r="C498" s="27"/>
      <c r="D498" s="30"/>
      <c r="E498" s="232"/>
      <c r="F498" s="29"/>
    </row>
    <row r="499" spans="1:6" s="9" customFormat="1" x14ac:dyDescent="0.3">
      <c r="A499" s="21"/>
      <c r="B499" s="22"/>
      <c r="C499" s="23"/>
      <c r="D499" s="24"/>
      <c r="E499" s="231" t="s">
        <v>506</v>
      </c>
      <c r="F499" s="234">
        <f>SUM(F429:F472)</f>
        <v>0</v>
      </c>
    </row>
    <row r="500" spans="1:6" s="9" customFormat="1" x14ac:dyDescent="0.3">
      <c r="A500" s="21"/>
      <c r="B500" s="22"/>
      <c r="C500" s="23"/>
      <c r="D500" s="24"/>
      <c r="E500" s="231" t="s">
        <v>507</v>
      </c>
      <c r="F500" s="234">
        <f>F499</f>
        <v>0</v>
      </c>
    </row>
    <row r="501" spans="1:6" s="9" customFormat="1" x14ac:dyDescent="0.25">
      <c r="A501" s="29"/>
      <c r="B501" s="16"/>
      <c r="C501" s="27"/>
      <c r="D501" s="30"/>
      <c r="E501" s="232"/>
      <c r="F501" s="29"/>
    </row>
    <row r="502" spans="1:6" s="9" customFormat="1" x14ac:dyDescent="0.25">
      <c r="A502" s="29"/>
      <c r="B502" s="19" t="s">
        <v>667</v>
      </c>
      <c r="C502" s="27"/>
      <c r="D502" s="30"/>
      <c r="E502" s="232"/>
      <c r="F502" s="29"/>
    </row>
    <row r="503" spans="1:6" s="9" customFormat="1" x14ac:dyDescent="0.25">
      <c r="A503" s="29"/>
      <c r="B503" s="19"/>
      <c r="C503" s="27"/>
      <c r="D503" s="30"/>
      <c r="E503" s="232"/>
      <c r="F503" s="29"/>
    </row>
    <row r="504" spans="1:6" s="9" customFormat="1" x14ac:dyDescent="0.25">
      <c r="A504" s="29"/>
      <c r="B504" s="19" t="s">
        <v>666</v>
      </c>
      <c r="C504" s="27"/>
      <c r="D504" s="30"/>
      <c r="E504" s="232"/>
      <c r="F504" s="29"/>
    </row>
    <row r="505" spans="1:6" s="9" customFormat="1" x14ac:dyDescent="0.25">
      <c r="A505" s="29"/>
      <c r="B505" s="19"/>
      <c r="C505" s="27"/>
      <c r="D505" s="30"/>
      <c r="E505" s="232"/>
      <c r="F505" s="29"/>
    </row>
    <row r="506" spans="1:6" s="9" customFormat="1" x14ac:dyDescent="0.25">
      <c r="A506" s="29"/>
      <c r="B506" s="19" t="s">
        <v>668</v>
      </c>
      <c r="C506" s="27"/>
      <c r="D506" s="30"/>
      <c r="E506" s="232"/>
      <c r="F506" s="29"/>
    </row>
    <row r="507" spans="1:6" s="9" customFormat="1" x14ac:dyDescent="0.25">
      <c r="A507" s="29"/>
      <c r="B507" s="19"/>
      <c r="C507" s="27"/>
      <c r="D507" s="30"/>
      <c r="E507" s="232"/>
      <c r="F507" s="29"/>
    </row>
    <row r="508" spans="1:6" s="9" customFormat="1" x14ac:dyDescent="0.25">
      <c r="A508" s="29"/>
      <c r="B508" s="19" t="s">
        <v>669</v>
      </c>
      <c r="C508" s="27"/>
      <c r="D508" s="30"/>
      <c r="E508" s="232"/>
      <c r="F508" s="29"/>
    </row>
    <row r="509" spans="1:6" s="9" customFormat="1" x14ac:dyDescent="0.25">
      <c r="A509" s="29"/>
      <c r="B509" s="19"/>
      <c r="C509" s="27"/>
      <c r="D509" s="30"/>
      <c r="E509" s="232"/>
      <c r="F509" s="29"/>
    </row>
    <row r="510" spans="1:6" s="9" customFormat="1" x14ac:dyDescent="0.25">
      <c r="A510" s="29"/>
      <c r="B510" s="19" t="s">
        <v>670</v>
      </c>
      <c r="C510" s="27"/>
      <c r="D510" s="30"/>
      <c r="E510" s="232"/>
      <c r="F510" s="29"/>
    </row>
    <row r="511" spans="1:6" s="9" customFormat="1" x14ac:dyDescent="0.25">
      <c r="A511" s="29"/>
      <c r="B511" s="19"/>
      <c r="C511" s="27"/>
      <c r="D511" s="30"/>
      <c r="E511" s="232"/>
      <c r="F511" s="29"/>
    </row>
    <row r="512" spans="1:6" s="9" customFormat="1" x14ac:dyDescent="0.25">
      <c r="A512" s="29"/>
      <c r="B512" s="19" t="s">
        <v>671</v>
      </c>
      <c r="C512" s="27"/>
      <c r="D512" s="30"/>
      <c r="E512" s="232"/>
      <c r="F512" s="29"/>
    </row>
    <row r="513" spans="1:6" s="9" customFormat="1" x14ac:dyDescent="0.25">
      <c r="A513" s="29"/>
      <c r="B513" s="19"/>
      <c r="C513" s="27"/>
      <c r="D513" s="30"/>
      <c r="E513" s="232"/>
      <c r="F513" s="29"/>
    </row>
    <row r="514" spans="1:6" s="9" customFormat="1" x14ac:dyDescent="0.25">
      <c r="A514" s="29"/>
      <c r="B514" s="19" t="s">
        <v>672</v>
      </c>
      <c r="C514" s="27"/>
      <c r="D514" s="30"/>
      <c r="E514" s="232"/>
      <c r="F514" s="29"/>
    </row>
    <row r="515" spans="1:6" s="9" customFormat="1" x14ac:dyDescent="0.25">
      <c r="A515" s="29"/>
      <c r="B515" s="19"/>
      <c r="C515" s="27"/>
      <c r="D515" s="30"/>
      <c r="E515" s="232"/>
      <c r="F515" s="29"/>
    </row>
    <row r="516" spans="1:6" s="9" customFormat="1" x14ac:dyDescent="0.25">
      <c r="A516" s="29"/>
      <c r="B516" s="19" t="s">
        <v>673</v>
      </c>
      <c r="C516" s="27"/>
      <c r="D516" s="30"/>
      <c r="E516" s="232"/>
      <c r="F516" s="29"/>
    </row>
    <row r="517" spans="1:6" s="9" customFormat="1" x14ac:dyDescent="0.25">
      <c r="A517" s="29"/>
      <c r="B517" s="19"/>
      <c r="C517" s="27"/>
      <c r="D517" s="30"/>
      <c r="E517" s="232"/>
      <c r="F517" s="29"/>
    </row>
    <row r="518" spans="1:6" s="9" customFormat="1" x14ac:dyDescent="0.25">
      <c r="A518" s="29"/>
      <c r="B518" s="19" t="s">
        <v>672</v>
      </c>
      <c r="C518" s="27"/>
      <c r="D518" s="30"/>
      <c r="E518" s="232"/>
      <c r="F518" s="29"/>
    </row>
    <row r="519" spans="1:6" s="9" customFormat="1" x14ac:dyDescent="0.25">
      <c r="A519" s="29"/>
      <c r="B519" s="19"/>
      <c r="C519" s="27"/>
      <c r="D519" s="30"/>
      <c r="E519" s="232"/>
      <c r="F519" s="29"/>
    </row>
    <row r="520" spans="1:6" s="9" customFormat="1" x14ac:dyDescent="0.25">
      <c r="A520" s="29"/>
      <c r="B520" s="19" t="s">
        <v>674</v>
      </c>
      <c r="C520" s="27"/>
      <c r="D520" s="30"/>
      <c r="E520" s="232"/>
      <c r="F520" s="29"/>
    </row>
    <row r="521" spans="1:6" s="9" customFormat="1" x14ac:dyDescent="0.25">
      <c r="A521" s="29"/>
      <c r="B521" s="19"/>
      <c r="C521" s="27"/>
      <c r="D521" s="30"/>
      <c r="E521" s="232"/>
      <c r="F521" s="29"/>
    </row>
    <row r="522" spans="1:6" s="9" customFormat="1" x14ac:dyDescent="0.25">
      <c r="A522" s="29"/>
      <c r="B522" s="19" t="s">
        <v>675</v>
      </c>
      <c r="C522" s="27"/>
      <c r="D522" s="30"/>
      <c r="E522" s="232"/>
      <c r="F522" s="29"/>
    </row>
    <row r="523" spans="1:6" s="9" customFormat="1" x14ac:dyDescent="0.25">
      <c r="A523" s="29"/>
      <c r="B523" s="19"/>
      <c r="C523" s="27"/>
      <c r="D523" s="30"/>
      <c r="E523" s="232"/>
      <c r="F523" s="29"/>
    </row>
    <row r="524" spans="1:6" s="9" customFormat="1" ht="52.8" x14ac:dyDescent="0.25">
      <c r="A524" s="29"/>
      <c r="B524" s="19" t="s">
        <v>676</v>
      </c>
      <c r="C524" s="27"/>
      <c r="D524" s="30"/>
      <c r="E524" s="232"/>
      <c r="F524" s="29"/>
    </row>
    <row r="525" spans="1:6" s="9" customFormat="1" x14ac:dyDescent="0.25">
      <c r="A525" s="29"/>
      <c r="B525" s="19"/>
      <c r="C525" s="27"/>
      <c r="D525" s="30"/>
      <c r="E525" s="232"/>
      <c r="F525" s="29"/>
    </row>
    <row r="526" spans="1:6" s="9" customFormat="1" x14ac:dyDescent="0.25">
      <c r="A526" s="29"/>
      <c r="B526" s="19" t="s">
        <v>677</v>
      </c>
      <c r="C526" s="27"/>
      <c r="D526" s="30"/>
      <c r="E526" s="232"/>
      <c r="F526" s="29"/>
    </row>
    <row r="527" spans="1:6" s="9" customFormat="1" x14ac:dyDescent="0.25">
      <c r="A527" s="29"/>
      <c r="B527" s="19"/>
      <c r="C527" s="27"/>
      <c r="D527" s="30"/>
      <c r="E527" s="232"/>
      <c r="F527" s="29"/>
    </row>
    <row r="528" spans="1:6" s="9" customFormat="1" x14ac:dyDescent="0.25">
      <c r="A528" s="29"/>
      <c r="B528" s="19" t="s">
        <v>678</v>
      </c>
      <c r="C528" s="27"/>
      <c r="D528" s="30"/>
      <c r="E528" s="232"/>
      <c r="F528" s="29"/>
    </row>
    <row r="529" spans="1:6" s="9" customFormat="1" x14ac:dyDescent="0.25">
      <c r="A529" s="29"/>
      <c r="B529" s="19"/>
      <c r="C529" s="27"/>
      <c r="D529" s="30"/>
      <c r="E529" s="232"/>
      <c r="F529" s="29"/>
    </row>
    <row r="530" spans="1:6" s="9" customFormat="1" x14ac:dyDescent="0.25">
      <c r="A530" s="29"/>
      <c r="B530" s="19" t="s">
        <v>679</v>
      </c>
      <c r="C530" s="27"/>
      <c r="D530" s="30"/>
      <c r="E530" s="232"/>
      <c r="F530" s="29"/>
    </row>
    <row r="531" spans="1:6" s="9" customFormat="1" x14ac:dyDescent="0.25">
      <c r="A531" s="29"/>
      <c r="B531" s="19"/>
      <c r="C531" s="27"/>
      <c r="D531" s="30"/>
      <c r="E531" s="232"/>
      <c r="F531" s="29"/>
    </row>
    <row r="532" spans="1:6" s="9" customFormat="1" x14ac:dyDescent="0.25">
      <c r="A532" s="29"/>
      <c r="B532" s="19" t="s">
        <v>680</v>
      </c>
      <c r="C532" s="27"/>
      <c r="D532" s="30"/>
      <c r="E532" s="232"/>
      <c r="F532" s="29"/>
    </row>
    <row r="533" spans="1:6" s="9" customFormat="1" x14ac:dyDescent="0.25">
      <c r="A533" s="29"/>
      <c r="B533" s="19"/>
      <c r="C533" s="27"/>
      <c r="D533" s="30"/>
      <c r="E533" s="232"/>
      <c r="F533" s="29"/>
    </row>
    <row r="534" spans="1:6" s="9" customFormat="1" x14ac:dyDescent="0.25">
      <c r="A534" s="29"/>
      <c r="B534" s="19" t="s">
        <v>16</v>
      </c>
      <c r="C534" s="27"/>
      <c r="D534" s="30"/>
      <c r="E534" s="232"/>
      <c r="F534" s="29"/>
    </row>
    <row r="535" spans="1:6" s="9" customFormat="1" x14ac:dyDescent="0.25">
      <c r="A535" s="29"/>
      <c r="B535" s="19"/>
      <c r="C535" s="27"/>
      <c r="D535" s="30"/>
      <c r="E535" s="232"/>
      <c r="F535" s="29"/>
    </row>
    <row r="536" spans="1:6" s="9" customFormat="1" x14ac:dyDescent="0.25">
      <c r="A536" s="29"/>
      <c r="B536" s="19" t="s">
        <v>681</v>
      </c>
      <c r="C536" s="27"/>
      <c r="D536" s="30"/>
      <c r="E536" s="232"/>
      <c r="F536" s="29"/>
    </row>
    <row r="537" spans="1:6" s="9" customFormat="1" x14ac:dyDescent="0.25">
      <c r="A537" s="29"/>
      <c r="B537" s="19"/>
      <c r="C537" s="27"/>
      <c r="D537" s="30"/>
      <c r="E537" s="232"/>
      <c r="F537" s="29"/>
    </row>
    <row r="538" spans="1:6" s="9" customFormat="1" x14ac:dyDescent="0.25">
      <c r="A538" s="29"/>
      <c r="B538" s="19" t="s">
        <v>682</v>
      </c>
      <c r="C538" s="27"/>
      <c r="D538" s="30"/>
      <c r="E538" s="232"/>
      <c r="F538" s="29"/>
    </row>
    <row r="539" spans="1:6" s="9" customFormat="1" x14ac:dyDescent="0.25">
      <c r="A539" s="29"/>
      <c r="B539" s="19"/>
      <c r="C539" s="27"/>
      <c r="D539" s="30"/>
      <c r="E539" s="232"/>
      <c r="F539" s="29"/>
    </row>
    <row r="540" spans="1:6" s="9" customFormat="1" x14ac:dyDescent="0.25">
      <c r="A540" s="29"/>
      <c r="B540" s="19" t="s">
        <v>683</v>
      </c>
      <c r="C540" s="27"/>
      <c r="D540" s="30"/>
      <c r="E540" s="232"/>
      <c r="F540" s="29"/>
    </row>
    <row r="541" spans="1:6" s="9" customFormat="1" x14ac:dyDescent="0.25">
      <c r="A541" s="29"/>
      <c r="B541" s="19"/>
      <c r="C541" s="27"/>
      <c r="D541" s="30"/>
      <c r="E541" s="232"/>
      <c r="F541" s="29"/>
    </row>
    <row r="542" spans="1:6" s="9" customFormat="1" x14ac:dyDescent="0.25">
      <c r="A542" s="29"/>
      <c r="B542" s="19" t="s">
        <v>684</v>
      </c>
      <c r="C542" s="27"/>
      <c r="D542" s="30"/>
      <c r="E542" s="232"/>
      <c r="F542" s="29"/>
    </row>
    <row r="543" spans="1:6" s="9" customFormat="1" x14ac:dyDescent="0.25">
      <c r="A543" s="29"/>
      <c r="B543" s="19"/>
      <c r="C543" s="27"/>
      <c r="D543" s="30"/>
      <c r="E543" s="232"/>
      <c r="F543" s="29"/>
    </row>
    <row r="544" spans="1:6" s="9" customFormat="1" x14ac:dyDescent="0.25">
      <c r="A544" s="29"/>
      <c r="B544" s="19" t="s">
        <v>685</v>
      </c>
      <c r="C544" s="27"/>
      <c r="D544" s="30"/>
      <c r="E544" s="232"/>
      <c r="F544" s="29"/>
    </row>
    <row r="545" spans="1:6" s="9" customFormat="1" x14ac:dyDescent="0.25">
      <c r="A545" s="29"/>
      <c r="B545" s="19"/>
      <c r="C545" s="27"/>
      <c r="D545" s="30"/>
      <c r="E545" s="232"/>
      <c r="F545" s="29"/>
    </row>
    <row r="546" spans="1:6" s="9" customFormat="1" x14ac:dyDescent="0.25">
      <c r="A546" s="29"/>
      <c r="B546" s="19" t="s">
        <v>686</v>
      </c>
      <c r="C546" s="27"/>
      <c r="D546" s="30"/>
      <c r="E546" s="232"/>
      <c r="F546" s="29"/>
    </row>
    <row r="547" spans="1:6" s="9" customFormat="1" x14ac:dyDescent="0.25">
      <c r="A547" s="29"/>
      <c r="B547" s="19"/>
      <c r="C547" s="27"/>
      <c r="D547" s="30"/>
      <c r="E547" s="232"/>
      <c r="F547" s="29"/>
    </row>
    <row r="548" spans="1:6" s="9" customFormat="1" x14ac:dyDescent="0.25">
      <c r="A548" s="29"/>
      <c r="B548" s="19" t="s">
        <v>684</v>
      </c>
      <c r="C548" s="27"/>
      <c r="D548" s="30"/>
      <c r="E548" s="232"/>
      <c r="F548" s="29"/>
    </row>
    <row r="549" spans="1:6" s="9" customFormat="1" x14ac:dyDescent="0.25">
      <c r="A549" s="29"/>
      <c r="B549" s="19"/>
      <c r="C549" s="27"/>
      <c r="D549" s="30"/>
      <c r="E549" s="232"/>
      <c r="F549" s="29"/>
    </row>
    <row r="550" spans="1:6" s="9" customFormat="1" x14ac:dyDescent="0.25">
      <c r="A550" s="29"/>
      <c r="B550" s="19" t="s">
        <v>687</v>
      </c>
      <c r="C550" s="27"/>
      <c r="D550" s="30"/>
      <c r="E550" s="232"/>
      <c r="F550" s="29"/>
    </row>
    <row r="551" spans="1:6" s="9" customFormat="1" x14ac:dyDescent="0.25">
      <c r="A551" s="29"/>
      <c r="B551" s="19"/>
      <c r="C551" s="27"/>
      <c r="D551" s="30"/>
      <c r="E551" s="232"/>
      <c r="F551" s="29"/>
    </row>
    <row r="552" spans="1:6" s="9" customFormat="1" x14ac:dyDescent="0.25">
      <c r="A552" s="29"/>
      <c r="B552" s="19" t="s">
        <v>688</v>
      </c>
      <c r="C552" s="27"/>
      <c r="D552" s="30"/>
      <c r="E552" s="232"/>
      <c r="F552" s="29"/>
    </row>
    <row r="553" spans="1:6" s="9" customFormat="1" x14ac:dyDescent="0.25">
      <c r="A553" s="29"/>
      <c r="B553" s="19"/>
      <c r="C553" s="27"/>
      <c r="D553" s="30"/>
      <c r="E553" s="232"/>
      <c r="F553" s="29"/>
    </row>
    <row r="554" spans="1:6" s="9" customFormat="1" x14ac:dyDescent="0.25">
      <c r="A554" s="29"/>
      <c r="B554" s="19" t="s">
        <v>684</v>
      </c>
      <c r="C554" s="27"/>
      <c r="D554" s="30"/>
      <c r="E554" s="232"/>
      <c r="F554" s="29"/>
    </row>
    <row r="555" spans="1:6" s="9" customFormat="1" x14ac:dyDescent="0.25">
      <c r="A555" s="29"/>
      <c r="B555" s="19"/>
      <c r="C555" s="27"/>
      <c r="D555" s="30"/>
      <c r="E555" s="232"/>
      <c r="F555" s="29"/>
    </row>
    <row r="556" spans="1:6" s="9" customFormat="1" x14ac:dyDescent="0.25">
      <c r="A556" s="29"/>
      <c r="B556" s="19" t="s">
        <v>689</v>
      </c>
      <c r="C556" s="27"/>
      <c r="D556" s="30"/>
      <c r="E556" s="232"/>
      <c r="F556" s="29"/>
    </row>
    <row r="557" spans="1:6" s="9" customFormat="1" x14ac:dyDescent="0.25">
      <c r="A557" s="29"/>
      <c r="B557" s="19"/>
      <c r="C557" s="27"/>
      <c r="D557" s="30"/>
      <c r="E557" s="232"/>
      <c r="F557" s="29"/>
    </row>
    <row r="558" spans="1:6" s="9" customFormat="1" x14ac:dyDescent="0.25">
      <c r="A558" s="29"/>
      <c r="B558" s="19" t="s">
        <v>684</v>
      </c>
      <c r="C558" s="27"/>
      <c r="D558" s="30"/>
      <c r="E558" s="232"/>
      <c r="F558" s="29"/>
    </row>
    <row r="559" spans="1:6" s="9" customFormat="1" x14ac:dyDescent="0.25">
      <c r="A559" s="29"/>
      <c r="B559" s="19"/>
      <c r="C559" s="27"/>
      <c r="D559" s="30"/>
      <c r="E559" s="232"/>
      <c r="F559" s="29"/>
    </row>
    <row r="560" spans="1:6" s="9" customFormat="1" x14ac:dyDescent="0.25">
      <c r="A560" s="29"/>
      <c r="B560" s="19" t="s">
        <v>690</v>
      </c>
      <c r="C560" s="27"/>
      <c r="D560" s="30"/>
      <c r="E560" s="232"/>
      <c r="F560" s="29"/>
    </row>
    <row r="561" spans="1:6" s="9" customFormat="1" x14ac:dyDescent="0.25">
      <c r="A561" s="29"/>
      <c r="B561" s="19"/>
      <c r="C561" s="27"/>
      <c r="D561" s="30"/>
      <c r="E561" s="232"/>
      <c r="F561" s="29"/>
    </row>
    <row r="562" spans="1:6" s="9" customFormat="1" x14ac:dyDescent="0.25">
      <c r="A562" s="29"/>
      <c r="B562" s="19" t="s">
        <v>684</v>
      </c>
      <c r="C562" s="27"/>
      <c r="D562" s="30"/>
      <c r="E562" s="232"/>
      <c r="F562" s="29"/>
    </row>
    <row r="563" spans="1:6" s="9" customFormat="1" x14ac:dyDescent="0.25">
      <c r="A563" s="29"/>
      <c r="B563" s="19"/>
      <c r="C563" s="27"/>
      <c r="D563" s="30"/>
      <c r="E563" s="232"/>
      <c r="F563" s="29"/>
    </row>
    <row r="564" spans="1:6" s="9" customFormat="1" x14ac:dyDescent="0.25">
      <c r="A564" s="29"/>
      <c r="B564" s="19" t="s">
        <v>691</v>
      </c>
      <c r="C564" s="27"/>
      <c r="D564" s="30"/>
      <c r="E564" s="232"/>
      <c r="F564" s="29"/>
    </row>
    <row r="565" spans="1:6" s="9" customFormat="1" x14ac:dyDescent="0.25">
      <c r="A565" s="29"/>
      <c r="B565" s="19"/>
      <c r="C565" s="27"/>
      <c r="D565" s="30"/>
      <c r="E565" s="232"/>
      <c r="F565" s="29"/>
    </row>
    <row r="566" spans="1:6" s="9" customFormat="1" x14ac:dyDescent="0.25">
      <c r="A566" s="29"/>
      <c r="B566" s="19" t="s">
        <v>692</v>
      </c>
      <c r="C566" s="27"/>
      <c r="D566" s="30"/>
      <c r="E566" s="232"/>
      <c r="F566" s="29"/>
    </row>
    <row r="567" spans="1:6" s="9" customFormat="1" x14ac:dyDescent="0.25">
      <c r="A567" s="29"/>
      <c r="B567" s="19"/>
      <c r="C567" s="27"/>
      <c r="D567" s="30"/>
      <c r="E567" s="232"/>
      <c r="F567" s="29"/>
    </row>
    <row r="568" spans="1:6" s="9" customFormat="1" x14ac:dyDescent="0.25">
      <c r="A568" s="29"/>
      <c r="B568" s="19" t="s">
        <v>684</v>
      </c>
      <c r="C568" s="27"/>
      <c r="D568" s="30"/>
      <c r="E568" s="232"/>
      <c r="F568" s="29"/>
    </row>
    <row r="569" spans="1:6" s="9" customFormat="1" x14ac:dyDescent="0.25">
      <c r="A569" s="29"/>
      <c r="B569" s="19"/>
      <c r="C569" s="27"/>
      <c r="D569" s="30"/>
      <c r="E569" s="232"/>
      <c r="F569" s="29"/>
    </row>
    <row r="570" spans="1:6" s="9" customFormat="1" x14ac:dyDescent="0.25">
      <c r="A570" s="29"/>
      <c r="B570" s="19" t="s">
        <v>693</v>
      </c>
      <c r="C570" s="27"/>
      <c r="D570" s="30"/>
      <c r="E570" s="232"/>
      <c r="F570" s="29"/>
    </row>
    <row r="571" spans="1:6" s="9" customFormat="1" x14ac:dyDescent="0.25">
      <c r="A571" s="29"/>
      <c r="B571" s="19"/>
      <c r="C571" s="27"/>
      <c r="D571" s="30"/>
      <c r="E571" s="232"/>
      <c r="F571" s="29"/>
    </row>
    <row r="572" spans="1:6" s="9" customFormat="1" x14ac:dyDescent="0.3">
      <c r="A572" s="21"/>
      <c r="B572" s="22"/>
      <c r="C572" s="23"/>
      <c r="D572" s="24"/>
      <c r="E572" s="231" t="s">
        <v>506</v>
      </c>
      <c r="F572" s="234">
        <f>SUM(F500:F549)</f>
        <v>0</v>
      </c>
    </row>
    <row r="573" spans="1:6" s="9" customFormat="1" x14ac:dyDescent="0.3">
      <c r="A573" s="21"/>
      <c r="B573" s="22"/>
      <c r="C573" s="23"/>
      <c r="D573" s="24"/>
      <c r="E573" s="231" t="s">
        <v>507</v>
      </c>
      <c r="F573" s="234">
        <f>F572</f>
        <v>0</v>
      </c>
    </row>
    <row r="574" spans="1:6" s="9" customFormat="1" x14ac:dyDescent="0.25">
      <c r="A574" s="29"/>
      <c r="B574" s="19"/>
      <c r="C574" s="27"/>
      <c r="D574" s="30"/>
      <c r="E574" s="232"/>
      <c r="F574" s="29"/>
    </row>
    <row r="575" spans="1:6" s="9" customFormat="1" x14ac:dyDescent="0.25">
      <c r="A575" s="29"/>
      <c r="B575" s="19" t="s">
        <v>694</v>
      </c>
      <c r="C575" s="27"/>
      <c r="D575" s="30"/>
      <c r="E575" s="232"/>
      <c r="F575" s="29"/>
    </row>
    <row r="576" spans="1:6" s="9" customFormat="1" x14ac:dyDescent="0.25">
      <c r="A576" s="29"/>
      <c r="B576" s="19"/>
      <c r="C576" s="27"/>
      <c r="D576" s="30"/>
      <c r="E576" s="232"/>
      <c r="F576" s="29"/>
    </row>
    <row r="577" spans="1:6" s="9" customFormat="1" x14ac:dyDescent="0.25">
      <c r="A577" s="29"/>
      <c r="B577" s="19" t="s">
        <v>511</v>
      </c>
      <c r="C577" s="27"/>
      <c r="D577" s="30"/>
      <c r="E577" s="232"/>
      <c r="F577" s="29"/>
    </row>
    <row r="578" spans="1:6" s="9" customFormat="1" x14ac:dyDescent="0.25">
      <c r="A578" s="29"/>
      <c r="B578" s="19"/>
      <c r="C578" s="27"/>
      <c r="D578" s="30"/>
      <c r="E578" s="232"/>
      <c r="F578" s="29"/>
    </row>
    <row r="579" spans="1:6" s="9" customFormat="1" x14ac:dyDescent="0.25">
      <c r="A579" s="29"/>
      <c r="B579" s="19" t="s">
        <v>695</v>
      </c>
      <c r="C579" s="27"/>
      <c r="D579" s="30"/>
      <c r="E579" s="232"/>
      <c r="F579" s="29"/>
    </row>
    <row r="580" spans="1:6" s="9" customFormat="1" x14ac:dyDescent="0.25">
      <c r="A580" s="29"/>
      <c r="B580" s="19"/>
      <c r="C580" s="27"/>
      <c r="D580" s="30"/>
      <c r="E580" s="232"/>
      <c r="F580" s="29"/>
    </row>
    <row r="581" spans="1:6" s="9" customFormat="1" ht="39.6" x14ac:dyDescent="0.25">
      <c r="A581" s="29"/>
      <c r="B581" s="19" t="s">
        <v>696</v>
      </c>
      <c r="C581" s="27"/>
      <c r="D581" s="30"/>
      <c r="E581" s="232"/>
      <c r="F581" s="29"/>
    </row>
    <row r="582" spans="1:6" s="9" customFormat="1" x14ac:dyDescent="0.25">
      <c r="A582" s="29"/>
      <c r="B582" s="19"/>
      <c r="C582" s="27"/>
      <c r="D582" s="30"/>
      <c r="E582" s="232"/>
      <c r="F582" s="29"/>
    </row>
    <row r="583" spans="1:6" s="9" customFormat="1" x14ac:dyDescent="0.25">
      <c r="A583" s="29"/>
      <c r="B583" s="19" t="s">
        <v>697</v>
      </c>
      <c r="C583" s="27"/>
      <c r="D583" s="30"/>
      <c r="E583" s="232"/>
      <c r="F583" s="29"/>
    </row>
    <row r="584" spans="1:6" s="9" customFormat="1" x14ac:dyDescent="0.25">
      <c r="A584" s="29"/>
      <c r="B584" s="19"/>
      <c r="C584" s="27"/>
      <c r="D584" s="30"/>
      <c r="E584" s="232"/>
      <c r="F584" s="29"/>
    </row>
    <row r="585" spans="1:6" s="9" customFormat="1" x14ac:dyDescent="0.25">
      <c r="A585" s="29"/>
      <c r="B585" s="19" t="s">
        <v>698</v>
      </c>
      <c r="C585" s="27"/>
      <c r="D585" s="30"/>
      <c r="E585" s="232"/>
      <c r="F585" s="29"/>
    </row>
    <row r="586" spans="1:6" s="9" customFormat="1" x14ac:dyDescent="0.25">
      <c r="A586" s="29"/>
      <c r="B586" s="19"/>
      <c r="C586" s="27"/>
      <c r="D586" s="30"/>
      <c r="E586" s="232"/>
      <c r="F586" s="29"/>
    </row>
    <row r="587" spans="1:6" s="9" customFormat="1" x14ac:dyDescent="0.25">
      <c r="A587" s="29"/>
      <c r="B587" s="19" t="s">
        <v>699</v>
      </c>
      <c r="C587" s="27"/>
      <c r="D587" s="30"/>
      <c r="E587" s="232"/>
      <c r="F587" s="29"/>
    </row>
    <row r="588" spans="1:6" s="9" customFormat="1" x14ac:dyDescent="0.25">
      <c r="A588" s="29"/>
      <c r="B588" s="19"/>
      <c r="C588" s="27"/>
      <c r="D588" s="30"/>
      <c r="E588" s="232"/>
      <c r="F588" s="29"/>
    </row>
    <row r="589" spans="1:6" s="9" customFormat="1" ht="66" x14ac:dyDescent="0.25">
      <c r="A589" s="29"/>
      <c r="B589" s="19" t="s">
        <v>700</v>
      </c>
      <c r="C589" s="27"/>
      <c r="D589" s="30"/>
      <c r="E589" s="232"/>
      <c r="F589" s="29"/>
    </row>
    <row r="590" spans="1:6" s="9" customFormat="1" x14ac:dyDescent="0.25">
      <c r="A590" s="29"/>
      <c r="B590" s="19"/>
      <c r="C590" s="27"/>
      <c r="D590" s="30"/>
      <c r="E590" s="232"/>
      <c r="F590" s="29"/>
    </row>
    <row r="591" spans="1:6" s="9" customFormat="1" x14ac:dyDescent="0.25">
      <c r="A591" s="29"/>
      <c r="B591" s="19" t="s">
        <v>701</v>
      </c>
      <c r="C591" s="27"/>
      <c r="D591" s="30"/>
      <c r="E591" s="232"/>
      <c r="F591" s="29"/>
    </row>
    <row r="592" spans="1:6" s="9" customFormat="1" x14ac:dyDescent="0.25">
      <c r="A592" s="29"/>
      <c r="B592" s="19"/>
      <c r="C592" s="27"/>
      <c r="D592" s="30"/>
      <c r="E592" s="232"/>
      <c r="F592" s="29"/>
    </row>
    <row r="593" spans="1:6" s="9" customFormat="1" x14ac:dyDescent="0.25">
      <c r="A593" s="29"/>
      <c r="B593" s="19" t="s">
        <v>702</v>
      </c>
      <c r="C593" s="27"/>
      <c r="D593" s="30"/>
      <c r="E593" s="232"/>
      <c r="F593" s="29"/>
    </row>
    <row r="594" spans="1:6" s="9" customFormat="1" x14ac:dyDescent="0.25">
      <c r="A594" s="29"/>
      <c r="B594" s="19"/>
      <c r="C594" s="27"/>
      <c r="D594" s="30"/>
      <c r="E594" s="232"/>
      <c r="F594" s="29"/>
    </row>
    <row r="595" spans="1:6" s="9" customFormat="1" x14ac:dyDescent="0.25">
      <c r="A595" s="29"/>
      <c r="B595" s="19" t="s">
        <v>703</v>
      </c>
      <c r="C595" s="27"/>
      <c r="D595" s="30"/>
      <c r="E595" s="232"/>
      <c r="F595" s="29"/>
    </row>
    <row r="596" spans="1:6" s="9" customFormat="1" x14ac:dyDescent="0.25">
      <c r="A596" s="29"/>
      <c r="B596" s="19"/>
      <c r="C596" s="27"/>
      <c r="D596" s="30"/>
      <c r="E596" s="232"/>
      <c r="F596" s="29"/>
    </row>
    <row r="597" spans="1:6" s="9" customFormat="1" x14ac:dyDescent="0.25">
      <c r="A597" s="29"/>
      <c r="B597" s="19" t="s">
        <v>704</v>
      </c>
      <c r="C597" s="27" t="s">
        <v>6</v>
      </c>
      <c r="D597" s="30"/>
      <c r="E597" s="232"/>
      <c r="F597" s="29"/>
    </row>
    <row r="598" spans="1:6" s="9" customFormat="1" ht="26.4" x14ac:dyDescent="0.25">
      <c r="A598" s="29"/>
      <c r="B598" s="19" t="s">
        <v>705</v>
      </c>
      <c r="C598" s="27"/>
      <c r="D598" s="30"/>
      <c r="E598" s="232"/>
      <c r="F598" s="29"/>
    </row>
    <row r="599" spans="1:6" s="9" customFormat="1" x14ac:dyDescent="0.25">
      <c r="A599" s="29"/>
      <c r="B599" s="19"/>
      <c r="C599" s="27"/>
      <c r="D599" s="30"/>
      <c r="E599" s="232"/>
      <c r="F599" s="29"/>
    </row>
    <row r="600" spans="1:6" s="9" customFormat="1" x14ac:dyDescent="0.25">
      <c r="A600" s="29"/>
      <c r="B600" s="16" t="s">
        <v>706</v>
      </c>
      <c r="C600" s="28" t="s">
        <v>510</v>
      </c>
      <c r="D600" s="30"/>
      <c r="E600" s="232"/>
      <c r="F600" s="29"/>
    </row>
    <row r="601" spans="1:6" s="9" customFormat="1" x14ac:dyDescent="0.25">
      <c r="A601" s="29"/>
      <c r="B601" s="16"/>
      <c r="C601" s="28"/>
      <c r="D601" s="30"/>
      <c r="E601" s="232"/>
      <c r="F601" s="29"/>
    </row>
    <row r="602" spans="1:6" s="9" customFormat="1" x14ac:dyDescent="0.25">
      <c r="A602" s="29"/>
      <c r="B602" s="16" t="s">
        <v>707</v>
      </c>
      <c r="C602" s="28" t="s">
        <v>510</v>
      </c>
      <c r="D602" s="30"/>
      <c r="E602" s="232"/>
      <c r="F602" s="29"/>
    </row>
    <row r="603" spans="1:6" s="9" customFormat="1" x14ac:dyDescent="0.25">
      <c r="A603" s="29"/>
      <c r="B603" s="16"/>
      <c r="C603" s="28"/>
      <c r="D603" s="30"/>
      <c r="E603" s="232"/>
      <c r="F603" s="29"/>
    </row>
    <row r="604" spans="1:6" s="9" customFormat="1" x14ac:dyDescent="0.25">
      <c r="A604" s="29"/>
      <c r="B604" s="19" t="s">
        <v>708</v>
      </c>
      <c r="C604" s="27" t="s">
        <v>6</v>
      </c>
      <c r="D604" s="30"/>
      <c r="E604" s="232"/>
      <c r="F604" s="29"/>
    </row>
    <row r="605" spans="1:6" s="9" customFormat="1" x14ac:dyDescent="0.25">
      <c r="A605" s="29"/>
      <c r="B605" s="16"/>
      <c r="C605" s="28"/>
      <c r="D605" s="30"/>
      <c r="E605" s="232"/>
      <c r="F605" s="29"/>
    </row>
    <row r="606" spans="1:6" s="9" customFormat="1" ht="57.75" customHeight="1" x14ac:dyDescent="0.25">
      <c r="A606" s="29"/>
      <c r="B606" s="19" t="s">
        <v>809</v>
      </c>
      <c r="C606" s="27"/>
      <c r="D606" s="30"/>
      <c r="E606" s="232"/>
      <c r="F606" s="29"/>
    </row>
    <row r="607" spans="1:6" s="9" customFormat="1" x14ac:dyDescent="0.25">
      <c r="A607" s="29"/>
      <c r="B607" s="19"/>
      <c r="C607" s="27"/>
      <c r="D607" s="30"/>
      <c r="E607" s="232"/>
      <c r="F607" s="29"/>
    </row>
    <row r="608" spans="1:6" s="9" customFormat="1" x14ac:dyDescent="0.25">
      <c r="A608" s="29"/>
      <c r="B608" s="19" t="s">
        <v>508</v>
      </c>
      <c r="C608" s="27"/>
      <c r="D608" s="30"/>
      <c r="E608" s="232"/>
      <c r="F608" s="29"/>
    </row>
    <row r="609" spans="1:6" s="9" customFormat="1" x14ac:dyDescent="0.25">
      <c r="A609" s="29"/>
      <c r="B609" s="19"/>
      <c r="C609" s="27"/>
      <c r="D609" s="30"/>
      <c r="E609" s="232"/>
      <c r="F609" s="29"/>
    </row>
    <row r="610" spans="1:6" s="9" customFormat="1" x14ac:dyDescent="0.25">
      <c r="A610" s="29"/>
      <c r="B610" s="19" t="s">
        <v>709</v>
      </c>
      <c r="C610" s="27" t="s">
        <v>6</v>
      </c>
      <c r="D610" s="30"/>
      <c r="E610" s="232"/>
      <c r="F610" s="29"/>
    </row>
    <row r="611" spans="1:6" s="9" customFormat="1" x14ac:dyDescent="0.25">
      <c r="A611" s="29"/>
      <c r="B611" s="19"/>
      <c r="C611" s="27"/>
      <c r="D611" s="30"/>
      <c r="E611" s="232"/>
      <c r="F611" s="29"/>
    </row>
    <row r="612" spans="1:6" s="9" customFormat="1" ht="26.4" x14ac:dyDescent="0.25">
      <c r="A612" s="29"/>
      <c r="B612" s="19" t="s">
        <v>710</v>
      </c>
      <c r="C612" s="27"/>
      <c r="D612" s="30"/>
      <c r="E612" s="232"/>
      <c r="F612" s="29"/>
    </row>
    <row r="613" spans="1:6" s="9" customFormat="1" x14ac:dyDescent="0.25">
      <c r="A613" s="29"/>
      <c r="B613" s="19"/>
      <c r="C613" s="27"/>
      <c r="D613" s="32"/>
      <c r="E613" s="232"/>
      <c r="F613" s="29"/>
    </row>
    <row r="614" spans="1:6" s="9" customFormat="1" x14ac:dyDescent="0.25">
      <c r="A614" s="29"/>
      <c r="B614" s="19" t="s">
        <v>711</v>
      </c>
      <c r="C614" s="27" t="s">
        <v>6</v>
      </c>
      <c r="D614" s="30"/>
      <c r="E614" s="232"/>
      <c r="F614" s="29"/>
    </row>
    <row r="615" spans="1:6" s="9" customFormat="1" x14ac:dyDescent="0.25">
      <c r="A615" s="29"/>
      <c r="B615" s="19"/>
      <c r="C615" s="27"/>
      <c r="D615" s="30"/>
      <c r="E615" s="232"/>
      <c r="F615" s="29"/>
    </row>
    <row r="616" spans="1:6" s="9" customFormat="1" ht="52.8" x14ac:dyDescent="0.25">
      <c r="A616" s="29"/>
      <c r="B616" s="19" t="s">
        <v>712</v>
      </c>
      <c r="C616" s="27"/>
      <c r="D616" s="30"/>
      <c r="E616" s="232"/>
      <c r="F616" s="29"/>
    </row>
    <row r="617" spans="1:6" s="9" customFormat="1" x14ac:dyDescent="0.25">
      <c r="A617" s="29"/>
      <c r="B617" s="19"/>
      <c r="C617" s="27"/>
      <c r="D617" s="30"/>
      <c r="E617" s="232"/>
      <c r="F617" s="29"/>
    </row>
    <row r="618" spans="1:6" s="9" customFormat="1" x14ac:dyDescent="0.25">
      <c r="A618" s="29"/>
      <c r="B618" s="19" t="s">
        <v>659</v>
      </c>
      <c r="C618" s="27" t="s">
        <v>6</v>
      </c>
      <c r="D618" s="30"/>
      <c r="E618" s="232"/>
      <c r="F618" s="29"/>
    </row>
    <row r="619" spans="1:6" s="9" customFormat="1" x14ac:dyDescent="0.25">
      <c r="A619" s="29"/>
      <c r="B619" s="19"/>
      <c r="C619" s="27"/>
      <c r="D619" s="30"/>
      <c r="E619" s="232"/>
      <c r="F619" s="29"/>
    </row>
    <row r="620" spans="1:6" s="9" customFormat="1" ht="52.8" x14ac:dyDescent="0.25">
      <c r="A620" s="29"/>
      <c r="B620" s="19" t="s">
        <v>713</v>
      </c>
      <c r="C620" s="27"/>
      <c r="D620" s="30"/>
      <c r="E620" s="232"/>
      <c r="F620" s="29"/>
    </row>
    <row r="621" spans="1:6" s="9" customFormat="1" x14ac:dyDescent="0.25">
      <c r="A621" s="29"/>
      <c r="B621" s="19"/>
      <c r="C621" s="27"/>
      <c r="D621" s="30"/>
      <c r="E621" s="232"/>
      <c r="F621" s="29"/>
    </row>
    <row r="622" spans="1:6" s="9" customFormat="1" x14ac:dyDescent="0.25">
      <c r="A622" s="29"/>
      <c r="B622" s="34" t="s">
        <v>325</v>
      </c>
      <c r="C622" s="27"/>
      <c r="D622" s="30"/>
      <c r="E622" s="232"/>
      <c r="F622" s="29"/>
    </row>
    <row r="623" spans="1:6" s="9" customFormat="1" x14ac:dyDescent="0.25">
      <c r="A623" s="29"/>
      <c r="B623" s="34"/>
      <c r="C623" s="27"/>
      <c r="D623" s="30"/>
      <c r="E623" s="232"/>
      <c r="F623" s="29"/>
    </row>
    <row r="624" spans="1:6" s="9" customFormat="1" x14ac:dyDescent="0.25">
      <c r="A624" s="29"/>
      <c r="B624" s="35" t="s">
        <v>323</v>
      </c>
      <c r="C624" s="27" t="s">
        <v>714</v>
      </c>
      <c r="D624" s="37">
        <v>6</v>
      </c>
      <c r="E624" s="232"/>
      <c r="F624" s="184">
        <f>E624*D624</f>
        <v>0</v>
      </c>
    </row>
    <row r="625" spans="1:6" s="9" customFormat="1" x14ac:dyDescent="0.25">
      <c r="A625" s="29"/>
      <c r="B625" s="35"/>
      <c r="C625" s="27"/>
      <c r="D625" s="37"/>
      <c r="E625" s="232"/>
      <c r="F625" s="29"/>
    </row>
    <row r="626" spans="1:6" s="9" customFormat="1" x14ac:dyDescent="0.25">
      <c r="A626" s="29"/>
      <c r="B626" s="35" t="s">
        <v>324</v>
      </c>
      <c r="C626" s="27" t="s">
        <v>714</v>
      </c>
      <c r="D626" s="37">
        <v>6</v>
      </c>
      <c r="E626" s="232"/>
      <c r="F626" s="184">
        <f>E626*D626</f>
        <v>0</v>
      </c>
    </row>
    <row r="627" spans="1:6" s="9" customFormat="1" x14ac:dyDescent="0.25">
      <c r="A627" s="29"/>
      <c r="B627" s="35"/>
      <c r="C627" s="27"/>
      <c r="D627" s="30"/>
      <c r="E627" s="232"/>
      <c r="F627" s="29"/>
    </row>
    <row r="628" spans="1:6" s="9" customFormat="1" x14ac:dyDescent="0.25">
      <c r="A628" s="29"/>
      <c r="B628" s="35" t="s">
        <v>326</v>
      </c>
      <c r="C628" s="27"/>
      <c r="D628" s="30"/>
      <c r="E628" s="232"/>
      <c r="F628" s="29"/>
    </row>
    <row r="629" spans="1:6" s="9" customFormat="1" x14ac:dyDescent="0.25">
      <c r="A629" s="29"/>
      <c r="B629" s="19"/>
      <c r="C629" s="27"/>
      <c r="D629" s="30"/>
      <c r="E629" s="232"/>
      <c r="F629" s="29"/>
    </row>
    <row r="630" spans="1:6" s="9" customFormat="1" x14ac:dyDescent="0.25">
      <c r="A630" s="29"/>
      <c r="B630" s="19"/>
      <c r="C630" s="27"/>
      <c r="D630" s="30"/>
      <c r="E630" s="232"/>
      <c r="F630" s="29"/>
    </row>
    <row r="631" spans="1:6" s="9" customFormat="1" x14ac:dyDescent="0.25">
      <c r="A631" s="29"/>
      <c r="B631" s="19"/>
      <c r="C631" s="27"/>
      <c r="D631" s="30"/>
      <c r="E631" s="232"/>
      <c r="F631" s="29"/>
    </row>
    <row r="632" spans="1:6" s="9" customFormat="1" x14ac:dyDescent="0.3">
      <c r="A632" s="21"/>
      <c r="B632" s="22"/>
      <c r="C632" s="23"/>
      <c r="D632" s="24"/>
      <c r="E632" s="25" t="s">
        <v>506</v>
      </c>
      <c r="F632" s="185">
        <f>SUM(F573:F631)</f>
        <v>0</v>
      </c>
    </row>
    <row r="633" spans="1:6" s="9" customFormat="1" x14ac:dyDescent="0.3">
      <c r="A633" s="21"/>
      <c r="B633" s="22"/>
      <c r="C633" s="23"/>
      <c r="D633" s="24"/>
      <c r="E633" s="25" t="s">
        <v>507</v>
      </c>
      <c r="F633" s="185">
        <f>F632</f>
        <v>0</v>
      </c>
    </row>
    <row r="634" spans="1:6" s="9" customFormat="1" x14ac:dyDescent="0.25">
      <c r="A634" s="29"/>
      <c r="B634" s="19"/>
      <c r="C634" s="27"/>
      <c r="D634" s="30"/>
      <c r="E634" s="232"/>
      <c r="F634" s="29"/>
    </row>
    <row r="635" spans="1:6" s="9" customFormat="1" ht="26.4" x14ac:dyDescent="0.25">
      <c r="A635" s="29"/>
      <c r="B635" s="35" t="s">
        <v>810</v>
      </c>
      <c r="C635" s="227" t="s">
        <v>6</v>
      </c>
      <c r="D635" s="228">
        <v>1</v>
      </c>
      <c r="E635" s="233"/>
      <c r="F635" s="229">
        <f>D635*E635</f>
        <v>0</v>
      </c>
    </row>
    <row r="636" spans="1:6" s="9" customFormat="1" x14ac:dyDescent="0.25">
      <c r="A636" s="29"/>
      <c r="B636" s="35"/>
      <c r="C636" s="27"/>
      <c r="D636" s="30"/>
      <c r="E636" s="232"/>
      <c r="F636" s="29"/>
    </row>
    <row r="637" spans="1:6" s="9" customFormat="1" ht="26.4" x14ac:dyDescent="0.25">
      <c r="A637" s="29"/>
      <c r="B637" s="35" t="s">
        <v>811</v>
      </c>
      <c r="C637" s="27"/>
      <c r="D637" s="30"/>
      <c r="E637" s="232"/>
      <c r="F637" s="29"/>
    </row>
    <row r="638" spans="1:6" s="9" customFormat="1" x14ac:dyDescent="0.25">
      <c r="A638" s="29"/>
      <c r="B638" s="35"/>
      <c r="C638" s="27"/>
      <c r="D638" s="30"/>
      <c r="E638" s="232"/>
      <c r="F638" s="29"/>
    </row>
    <row r="639" spans="1:6" s="9" customFormat="1" x14ac:dyDescent="0.25">
      <c r="A639" s="29"/>
      <c r="B639" s="35" t="s">
        <v>812</v>
      </c>
      <c r="C639" s="27" t="s">
        <v>714</v>
      </c>
      <c r="D639" s="37">
        <v>6</v>
      </c>
      <c r="E639" s="232"/>
      <c r="F639" s="184">
        <f>D639*E639</f>
        <v>0</v>
      </c>
    </row>
    <row r="640" spans="1:6" s="9" customFormat="1" x14ac:dyDescent="0.25">
      <c r="A640" s="29"/>
      <c r="B640" s="35"/>
      <c r="C640" s="27"/>
      <c r="D640" s="30"/>
      <c r="E640" s="232"/>
      <c r="F640" s="29"/>
    </row>
    <row r="641" spans="1:6" s="9" customFormat="1" x14ac:dyDescent="0.25">
      <c r="A641" s="29"/>
      <c r="B641" s="35" t="s">
        <v>328</v>
      </c>
      <c r="C641" s="27" t="s">
        <v>714</v>
      </c>
      <c r="D641" s="37">
        <v>6</v>
      </c>
      <c r="E641" s="232"/>
      <c r="F641" s="184">
        <f>D641*E641</f>
        <v>0</v>
      </c>
    </row>
    <row r="642" spans="1:6" s="9" customFormat="1" x14ac:dyDescent="0.25">
      <c r="A642" s="29"/>
      <c r="B642" s="35"/>
      <c r="C642" s="27"/>
      <c r="D642" s="37"/>
      <c r="E642" s="232"/>
      <c r="F642" s="184"/>
    </row>
    <row r="643" spans="1:6" s="9" customFormat="1" x14ac:dyDescent="0.25">
      <c r="A643" s="29"/>
      <c r="B643" s="35" t="s">
        <v>915</v>
      </c>
      <c r="C643" s="27" t="s">
        <v>714</v>
      </c>
      <c r="D643" s="37">
        <v>6</v>
      </c>
      <c r="E643" s="232"/>
      <c r="F643" s="184">
        <f>D643*E643</f>
        <v>0</v>
      </c>
    </row>
    <row r="644" spans="1:6" s="9" customFormat="1" x14ac:dyDescent="0.25">
      <c r="A644" s="29"/>
      <c r="B644" s="35"/>
      <c r="C644" s="27"/>
      <c r="D644" s="30"/>
      <c r="E644" s="232"/>
      <c r="F644" s="29"/>
    </row>
    <row r="645" spans="1:6" s="9" customFormat="1" x14ac:dyDescent="0.25">
      <c r="A645" s="29"/>
      <c r="B645" s="35" t="s">
        <v>715</v>
      </c>
      <c r="C645" s="27" t="s">
        <v>714</v>
      </c>
      <c r="D645" s="37">
        <v>6</v>
      </c>
      <c r="E645" s="232"/>
      <c r="F645" s="184">
        <f>D645*E645</f>
        <v>0</v>
      </c>
    </row>
    <row r="646" spans="1:6" s="9" customFormat="1" x14ac:dyDescent="0.25">
      <c r="A646" s="29"/>
      <c r="B646" s="35"/>
      <c r="C646" s="27"/>
      <c r="D646" s="30"/>
      <c r="E646" s="232"/>
      <c r="F646" s="29"/>
    </row>
    <row r="647" spans="1:6" s="9" customFormat="1" x14ac:dyDescent="0.25">
      <c r="A647" s="29"/>
      <c r="B647" s="35" t="s">
        <v>716</v>
      </c>
      <c r="C647" s="27" t="s">
        <v>714</v>
      </c>
      <c r="D647" s="37">
        <v>6</v>
      </c>
      <c r="E647" s="232"/>
      <c r="F647" s="184">
        <f>D647*E647</f>
        <v>0</v>
      </c>
    </row>
    <row r="648" spans="1:6" s="9" customFormat="1" x14ac:dyDescent="0.25">
      <c r="A648" s="29"/>
      <c r="B648" s="35"/>
      <c r="C648" s="27"/>
      <c r="D648" s="30"/>
      <c r="E648" s="232"/>
      <c r="F648" s="29"/>
    </row>
    <row r="649" spans="1:6" s="9" customFormat="1" x14ac:dyDescent="0.25">
      <c r="A649" s="29"/>
      <c r="B649" s="35" t="s">
        <v>717</v>
      </c>
      <c r="C649" s="27" t="s">
        <v>714</v>
      </c>
      <c r="D649" s="37">
        <v>6</v>
      </c>
      <c r="E649" s="232"/>
      <c r="F649" s="184">
        <f>D649*E649</f>
        <v>0</v>
      </c>
    </row>
    <row r="650" spans="1:6" s="9" customFormat="1" x14ac:dyDescent="0.25">
      <c r="A650" s="29"/>
      <c r="B650" s="35"/>
      <c r="C650" s="27"/>
      <c r="D650" s="30"/>
      <c r="E650" s="232"/>
      <c r="F650" s="29"/>
    </row>
    <row r="651" spans="1:6" s="9" customFormat="1" x14ac:dyDescent="0.25">
      <c r="A651" s="29"/>
      <c r="B651" s="34" t="s">
        <v>329</v>
      </c>
      <c r="C651" s="27"/>
      <c r="D651" s="30"/>
      <c r="E651" s="232"/>
      <c r="F651" s="29"/>
    </row>
    <row r="652" spans="1:6" s="9" customFormat="1" x14ac:dyDescent="0.25">
      <c r="A652" s="29"/>
      <c r="B652" s="35"/>
      <c r="C652" s="27"/>
      <c r="D652" s="30"/>
      <c r="E652" s="232"/>
      <c r="F652" s="29"/>
    </row>
    <row r="653" spans="1:6" s="9" customFormat="1" x14ac:dyDescent="0.25">
      <c r="A653" s="29"/>
      <c r="B653" s="35" t="s">
        <v>330</v>
      </c>
      <c r="C653" s="27" t="s">
        <v>6</v>
      </c>
      <c r="D653" s="36">
        <v>1</v>
      </c>
      <c r="E653" s="232"/>
      <c r="F653" s="184">
        <f>D653*E653</f>
        <v>0</v>
      </c>
    </row>
    <row r="654" spans="1:6" s="9" customFormat="1" x14ac:dyDescent="0.25">
      <c r="A654" s="29"/>
      <c r="B654" s="19"/>
      <c r="C654" s="27"/>
      <c r="D654" s="30"/>
      <c r="E654" s="232"/>
      <c r="F654" s="29"/>
    </row>
    <row r="655" spans="1:6" s="9" customFormat="1" x14ac:dyDescent="0.25">
      <c r="A655" s="29"/>
      <c r="B655" s="19"/>
      <c r="C655" s="27"/>
      <c r="D655" s="30"/>
      <c r="E655" s="232"/>
      <c r="F655" s="29"/>
    </row>
    <row r="656" spans="1:6" s="9" customFormat="1" x14ac:dyDescent="0.25">
      <c r="A656" s="29"/>
      <c r="B656" s="19"/>
      <c r="C656" s="27"/>
      <c r="D656" s="30"/>
      <c r="E656" s="232"/>
      <c r="F656" s="29"/>
    </row>
    <row r="657" spans="1:6" s="9" customFormat="1" x14ac:dyDescent="0.25">
      <c r="A657" s="29"/>
      <c r="B657" s="19"/>
      <c r="C657" s="27"/>
      <c r="D657" s="30"/>
      <c r="E657" s="232"/>
      <c r="F657" s="29"/>
    </row>
    <row r="658" spans="1:6" s="9" customFormat="1" x14ac:dyDescent="0.25">
      <c r="A658" s="29"/>
      <c r="B658" s="19"/>
      <c r="C658" s="27"/>
      <c r="D658" s="30"/>
      <c r="E658" s="232"/>
      <c r="F658" s="29"/>
    </row>
    <row r="659" spans="1:6" s="9" customFormat="1" x14ac:dyDescent="0.25">
      <c r="A659" s="29"/>
      <c r="B659" s="19"/>
      <c r="C659" s="27"/>
      <c r="D659" s="30"/>
      <c r="E659" s="232"/>
      <c r="F659" s="29"/>
    </row>
    <row r="660" spans="1:6" s="9" customFormat="1" x14ac:dyDescent="0.25">
      <c r="A660" s="29"/>
      <c r="B660" s="19"/>
      <c r="C660" s="27"/>
      <c r="D660" s="30"/>
      <c r="E660" s="232"/>
      <c r="F660" s="29"/>
    </row>
    <row r="661" spans="1:6" s="9" customFormat="1" x14ac:dyDescent="0.25">
      <c r="A661" s="29"/>
      <c r="B661" s="19"/>
      <c r="C661" s="27"/>
      <c r="D661" s="30"/>
      <c r="E661" s="232"/>
      <c r="F661" s="29"/>
    </row>
    <row r="662" spans="1:6" s="9" customFormat="1" x14ac:dyDescent="0.25">
      <c r="A662" s="29"/>
      <c r="B662" s="19"/>
      <c r="C662" s="27"/>
      <c r="D662" s="30"/>
      <c r="E662" s="232"/>
      <c r="F662" s="29"/>
    </row>
    <row r="663" spans="1:6" s="9" customFormat="1" x14ac:dyDescent="0.25">
      <c r="A663" s="29"/>
      <c r="B663" s="19"/>
      <c r="C663" s="27"/>
      <c r="D663" s="30"/>
      <c r="E663" s="232"/>
      <c r="F663" s="29"/>
    </row>
    <row r="664" spans="1:6" s="9" customFormat="1" x14ac:dyDescent="0.25">
      <c r="A664" s="29"/>
      <c r="B664" s="19"/>
      <c r="C664" s="27"/>
      <c r="D664" s="30"/>
      <c r="E664" s="232"/>
      <c r="F664" s="29"/>
    </row>
    <row r="665" spans="1:6" s="9" customFormat="1" x14ac:dyDescent="0.25">
      <c r="A665" s="29"/>
      <c r="B665" s="19"/>
      <c r="C665" s="27"/>
      <c r="D665" s="30"/>
      <c r="E665" s="232"/>
      <c r="F665" s="29"/>
    </row>
    <row r="666" spans="1:6" s="9" customFormat="1" x14ac:dyDescent="0.25">
      <c r="A666" s="29"/>
      <c r="B666" s="19"/>
      <c r="C666" s="27"/>
      <c r="D666" s="30"/>
      <c r="E666" s="232"/>
      <c r="F666" s="29"/>
    </row>
    <row r="667" spans="1:6" s="9" customFormat="1" x14ac:dyDescent="0.25">
      <c r="A667" s="29"/>
      <c r="B667" s="19"/>
      <c r="C667" s="27"/>
      <c r="D667" s="30"/>
      <c r="E667" s="232"/>
      <c r="F667" s="29"/>
    </row>
    <row r="668" spans="1:6" s="9" customFormat="1" x14ac:dyDescent="0.25">
      <c r="A668" s="29"/>
      <c r="B668" s="19"/>
      <c r="C668" s="27"/>
      <c r="D668" s="30"/>
      <c r="E668" s="232"/>
      <c r="F668" s="29"/>
    </row>
    <row r="669" spans="1:6" s="9" customFormat="1" x14ac:dyDescent="0.25">
      <c r="A669" s="29"/>
      <c r="B669" s="19"/>
      <c r="C669" s="27"/>
      <c r="D669" s="30"/>
      <c r="E669" s="232"/>
      <c r="F669" s="29"/>
    </row>
    <row r="670" spans="1:6" s="9" customFormat="1" x14ac:dyDescent="0.25">
      <c r="A670" s="29"/>
      <c r="B670" s="19"/>
      <c r="C670" s="27"/>
      <c r="D670" s="30"/>
      <c r="E670" s="232"/>
      <c r="F670" s="29"/>
    </row>
    <row r="671" spans="1:6" s="9" customFormat="1" x14ac:dyDescent="0.25">
      <c r="A671" s="29"/>
      <c r="B671" s="19"/>
      <c r="C671" s="27"/>
      <c r="D671" s="30"/>
      <c r="E671" s="232"/>
      <c r="F671" s="29"/>
    </row>
    <row r="672" spans="1:6" s="9" customFormat="1" x14ac:dyDescent="0.25">
      <c r="A672" s="29"/>
      <c r="B672" s="19"/>
      <c r="C672" s="27"/>
      <c r="D672" s="30"/>
      <c r="E672" s="232"/>
      <c r="F672" s="29"/>
    </row>
    <row r="673" spans="1:6" s="9" customFormat="1" x14ac:dyDescent="0.25">
      <c r="A673" s="29"/>
      <c r="B673" s="19"/>
      <c r="C673" s="27"/>
      <c r="D673" s="30"/>
      <c r="E673" s="232"/>
      <c r="F673" s="29"/>
    </row>
    <row r="674" spans="1:6" s="9" customFormat="1" x14ac:dyDescent="0.25">
      <c r="A674" s="29"/>
      <c r="B674" s="19"/>
      <c r="C674" s="27"/>
      <c r="D674" s="30"/>
      <c r="E674" s="232"/>
      <c r="F674" s="29"/>
    </row>
    <row r="675" spans="1:6" s="9" customFormat="1" x14ac:dyDescent="0.25">
      <c r="A675" s="29"/>
      <c r="B675" s="19"/>
      <c r="C675" s="27"/>
      <c r="D675" s="30"/>
      <c r="E675" s="232"/>
      <c r="F675" s="29"/>
    </row>
    <row r="676" spans="1:6" s="9" customFormat="1" x14ac:dyDescent="0.25">
      <c r="A676" s="29"/>
      <c r="B676" s="19"/>
      <c r="C676" s="27"/>
      <c r="D676" s="30"/>
      <c r="E676" s="232"/>
      <c r="F676" s="29"/>
    </row>
    <row r="677" spans="1:6" s="9" customFormat="1" x14ac:dyDescent="0.25">
      <c r="A677" s="29"/>
      <c r="B677" s="19"/>
      <c r="C677" s="27"/>
      <c r="D677" s="30"/>
      <c r="E677" s="232"/>
      <c r="F677" s="29"/>
    </row>
    <row r="678" spans="1:6" s="9" customFormat="1" x14ac:dyDescent="0.25">
      <c r="A678" s="29"/>
      <c r="B678" s="19"/>
      <c r="C678" s="27"/>
      <c r="D678" s="30"/>
      <c r="E678" s="232"/>
      <c r="F678" s="29"/>
    </row>
    <row r="679" spans="1:6" s="9" customFormat="1" x14ac:dyDescent="0.25">
      <c r="A679" s="29"/>
      <c r="B679" s="19"/>
      <c r="C679" s="27"/>
      <c r="D679" s="30"/>
      <c r="E679" s="232"/>
      <c r="F679" s="29"/>
    </row>
    <row r="680" spans="1:6" s="9" customFormat="1" x14ac:dyDescent="0.25">
      <c r="A680" s="29"/>
      <c r="B680" s="19"/>
      <c r="C680" s="27"/>
      <c r="D680" s="30"/>
      <c r="E680" s="232"/>
      <c r="F680" s="29"/>
    </row>
    <row r="681" spans="1:6" s="9" customFormat="1" x14ac:dyDescent="0.25">
      <c r="A681" s="29"/>
      <c r="B681" s="19"/>
      <c r="C681" s="27"/>
      <c r="D681" s="30"/>
      <c r="E681" s="232"/>
      <c r="F681" s="29"/>
    </row>
    <row r="682" spans="1:6" s="9" customFormat="1" x14ac:dyDescent="0.25">
      <c r="A682" s="29"/>
      <c r="B682" s="19"/>
      <c r="C682" s="27"/>
      <c r="D682" s="30"/>
      <c r="E682" s="232"/>
      <c r="F682" s="29"/>
    </row>
    <row r="683" spans="1:6" s="9" customFormat="1" x14ac:dyDescent="0.25">
      <c r="A683" s="29"/>
      <c r="B683" s="19"/>
      <c r="C683" s="27"/>
      <c r="D683" s="30"/>
      <c r="E683" s="232"/>
      <c r="F683" s="29"/>
    </row>
    <row r="684" spans="1:6" s="9" customFormat="1" x14ac:dyDescent="0.25">
      <c r="A684" s="29"/>
      <c r="B684" s="19"/>
      <c r="C684" s="27"/>
      <c r="D684" s="30"/>
      <c r="E684" s="232"/>
      <c r="F684" s="29"/>
    </row>
    <row r="685" spans="1:6" s="9" customFormat="1" x14ac:dyDescent="0.25">
      <c r="A685" s="29"/>
      <c r="B685" s="19"/>
      <c r="C685" s="27"/>
      <c r="D685" s="30"/>
      <c r="E685" s="232"/>
      <c r="F685" s="29"/>
    </row>
    <row r="686" spans="1:6" s="9" customFormat="1" x14ac:dyDescent="0.25">
      <c r="A686" s="29"/>
      <c r="B686" s="19"/>
      <c r="C686" s="27"/>
      <c r="D686" s="30"/>
      <c r="E686" s="232"/>
      <c r="F686" s="29"/>
    </row>
    <row r="687" spans="1:6" s="9" customFormat="1" x14ac:dyDescent="0.25">
      <c r="A687" s="29"/>
      <c r="B687" s="19"/>
      <c r="C687" s="27"/>
      <c r="D687" s="30"/>
      <c r="E687" s="232"/>
      <c r="F687" s="29"/>
    </row>
    <row r="688" spans="1:6" s="9" customFormat="1" x14ac:dyDescent="0.25">
      <c r="A688" s="29"/>
      <c r="B688" s="19"/>
      <c r="C688" s="27"/>
      <c r="D688" s="30"/>
      <c r="E688" s="232"/>
      <c r="F688" s="29"/>
    </row>
    <row r="689" spans="1:6" s="9" customFormat="1" x14ac:dyDescent="0.25">
      <c r="A689" s="29"/>
      <c r="B689" s="19"/>
      <c r="C689" s="27"/>
      <c r="D689" s="30"/>
      <c r="E689" s="232"/>
      <c r="F689" s="29"/>
    </row>
    <row r="690" spans="1:6" s="9" customFormat="1" x14ac:dyDescent="0.25">
      <c r="A690" s="29"/>
      <c r="B690" s="19"/>
      <c r="C690" s="27"/>
      <c r="D690" s="30"/>
      <c r="E690" s="232"/>
      <c r="F690" s="29"/>
    </row>
    <row r="691" spans="1:6" s="9" customFormat="1" x14ac:dyDescent="0.25">
      <c r="A691" s="29"/>
      <c r="B691" s="19"/>
      <c r="C691" s="27"/>
      <c r="D691" s="30"/>
      <c r="E691" s="232"/>
      <c r="F691" s="29"/>
    </row>
    <row r="692" spans="1:6" s="9" customFormat="1" x14ac:dyDescent="0.25">
      <c r="A692" s="29"/>
      <c r="B692" s="19"/>
      <c r="C692" s="27"/>
      <c r="D692" s="30"/>
      <c r="E692" s="232"/>
      <c r="F692" s="29"/>
    </row>
    <row r="693" spans="1:6" s="9" customFormat="1" x14ac:dyDescent="0.25">
      <c r="A693" s="29"/>
      <c r="B693" s="19"/>
      <c r="C693" s="27"/>
      <c r="D693" s="30"/>
      <c r="E693" s="232"/>
      <c r="F693" s="29"/>
    </row>
    <row r="694" spans="1:6" s="9" customFormat="1" x14ac:dyDescent="0.25">
      <c r="A694" s="29"/>
      <c r="B694" s="19"/>
      <c r="C694" s="27"/>
      <c r="D694" s="30"/>
      <c r="E694" s="232"/>
      <c r="F694" s="29"/>
    </row>
    <row r="695" spans="1:6" s="9" customFormat="1" x14ac:dyDescent="0.25">
      <c r="A695" s="29"/>
      <c r="B695" s="19"/>
      <c r="C695" s="27"/>
      <c r="D695" s="30"/>
      <c r="E695" s="232"/>
      <c r="F695" s="29"/>
    </row>
    <row r="696" spans="1:6" s="9" customFormat="1" x14ac:dyDescent="0.25">
      <c r="A696" s="29"/>
      <c r="B696" s="19"/>
      <c r="C696" s="27"/>
      <c r="D696" s="30"/>
      <c r="E696" s="232"/>
      <c r="F696" s="29"/>
    </row>
    <row r="697" spans="1:6" s="9" customFormat="1" x14ac:dyDescent="0.25">
      <c r="A697" s="29"/>
      <c r="B697" s="19"/>
      <c r="C697" s="27"/>
      <c r="D697" s="30"/>
      <c r="E697" s="232"/>
      <c r="F697" s="29"/>
    </row>
    <row r="698" spans="1:6" s="9" customFormat="1" x14ac:dyDescent="0.25">
      <c r="A698" s="29"/>
      <c r="B698" s="19"/>
      <c r="C698" s="27"/>
      <c r="D698" s="30"/>
      <c r="E698" s="232"/>
      <c r="F698" s="29"/>
    </row>
    <row r="699" spans="1:6" s="9" customFormat="1" x14ac:dyDescent="0.25">
      <c r="A699" s="29"/>
      <c r="B699" s="19"/>
      <c r="C699" s="27"/>
      <c r="D699" s="30"/>
      <c r="E699" s="232"/>
      <c r="F699" s="29"/>
    </row>
    <row r="700" spans="1:6" s="9" customFormat="1" x14ac:dyDescent="0.25">
      <c r="A700" s="29"/>
      <c r="B700" s="19"/>
      <c r="C700" s="27"/>
      <c r="D700" s="30"/>
      <c r="E700" s="232"/>
      <c r="F700" s="29"/>
    </row>
    <row r="701" spans="1:6" s="9" customFormat="1" x14ac:dyDescent="0.25">
      <c r="A701" s="29"/>
      <c r="B701" s="19"/>
      <c r="C701" s="27"/>
      <c r="D701" s="30"/>
      <c r="E701" s="232"/>
      <c r="F701" s="29"/>
    </row>
    <row r="702" spans="1:6" s="9" customFormat="1" x14ac:dyDescent="0.25">
      <c r="A702" s="29"/>
      <c r="B702" s="19"/>
      <c r="C702" s="27"/>
      <c r="D702" s="30"/>
      <c r="E702" s="232"/>
      <c r="F702" s="29"/>
    </row>
    <row r="705" spans="1:6" ht="15" customHeight="1" x14ac:dyDescent="0.3">
      <c r="A705" s="237" t="s">
        <v>460</v>
      </c>
      <c r="B705" s="238"/>
      <c r="C705" s="238"/>
      <c r="D705" s="238"/>
      <c r="E705" s="239"/>
      <c r="F705" s="215">
        <f>SUM(F633:F653)</f>
        <v>0</v>
      </c>
    </row>
  </sheetData>
  <mergeCells count="1">
    <mergeCell ref="A705:E705"/>
  </mergeCells>
  <pageMargins left="0.70866141732283472" right="0.59055118110236227" top="0.74803149606299213" bottom="0.86614173228346458" header="0.31496062992125984" footer="0.31496062992125984"/>
  <pageSetup paperSize="9" scale="64" orientation="portrait" r:id="rId1"/>
  <headerFooter>
    <oddHeader>&amp;L
&amp;R&amp;G</oddHeader>
  </headerFooter>
  <rowBreaks count="9" manualBreakCount="9">
    <brk id="72" max="16383" man="1"/>
    <brk id="136" max="16383" man="1"/>
    <brk id="211" max="16383" man="1"/>
    <brk id="288" max="16383" man="1"/>
    <brk id="355" max="16383" man="1"/>
    <brk id="428" max="16383" man="1"/>
    <brk id="499" max="16383" man="1"/>
    <brk id="572" max="16383" man="1"/>
    <brk id="632"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3"/>
  <sheetViews>
    <sheetView view="pageBreakPreview" zoomScale="85" zoomScaleNormal="100" zoomScaleSheetLayoutView="85" workbookViewId="0">
      <pane ySplit="2" topLeftCell="A48" activePane="bottomLeft" state="frozen"/>
      <selection pane="bottomLeft" activeCell="E56" sqref="E30:E56"/>
    </sheetView>
  </sheetViews>
  <sheetFormatPr defaultRowHeight="14.4" x14ac:dyDescent="0.3"/>
  <cols>
    <col min="1" max="1" width="10.6640625" style="60" customWidth="1"/>
    <col min="2" max="2" width="60.6640625" style="69" customWidth="1"/>
    <col min="3" max="3" width="8.6640625" style="77" customWidth="1"/>
    <col min="4" max="4" width="12.5546875" style="78" customWidth="1"/>
    <col min="5" max="5" width="12.6640625" style="79" customWidth="1"/>
    <col min="6" max="6" width="16.6640625" style="79" customWidth="1"/>
  </cols>
  <sheetData>
    <row r="1" spans="1:6" x14ac:dyDescent="0.3">
      <c r="A1" s="50" t="s">
        <v>0</v>
      </c>
      <c r="B1" s="51" t="s">
        <v>1</v>
      </c>
      <c r="C1" s="52" t="s">
        <v>2</v>
      </c>
      <c r="D1" s="53" t="s">
        <v>3</v>
      </c>
      <c r="E1" s="54" t="s">
        <v>4</v>
      </c>
      <c r="F1" s="54" t="s">
        <v>5</v>
      </c>
    </row>
    <row r="2" spans="1:6" x14ac:dyDescent="0.3">
      <c r="A2" s="55"/>
      <c r="B2" s="56"/>
      <c r="C2" s="57"/>
      <c r="D2" s="58"/>
      <c r="E2" s="59"/>
      <c r="F2" s="59"/>
    </row>
    <row r="3" spans="1:6" x14ac:dyDescent="0.3">
      <c r="B3" s="61"/>
      <c r="C3" s="62"/>
      <c r="D3" s="63"/>
      <c r="E3" s="64"/>
      <c r="F3" s="64"/>
    </row>
    <row r="4" spans="1:6" x14ac:dyDescent="0.3">
      <c r="B4" s="65" t="s">
        <v>898</v>
      </c>
      <c r="C4" s="66"/>
      <c r="D4" s="67"/>
      <c r="E4" s="68"/>
      <c r="F4" s="68"/>
    </row>
    <row r="5" spans="1:6" x14ac:dyDescent="0.3">
      <c r="C5" s="66"/>
      <c r="D5" s="70"/>
      <c r="E5" s="68"/>
      <c r="F5" s="68"/>
    </row>
    <row r="6" spans="1:6" x14ac:dyDescent="0.3">
      <c r="A6" s="60">
        <v>2</v>
      </c>
      <c r="B6" s="65" t="s">
        <v>7</v>
      </c>
      <c r="C6" s="66"/>
      <c r="D6" s="67"/>
      <c r="E6" s="68"/>
      <c r="F6" s="68"/>
    </row>
    <row r="7" spans="1:6" x14ac:dyDescent="0.3">
      <c r="C7" s="66"/>
      <c r="D7" s="70"/>
      <c r="E7" s="68"/>
      <c r="F7" s="68"/>
    </row>
    <row r="8" spans="1:6" ht="27" x14ac:dyDescent="0.3">
      <c r="B8" s="69" t="s">
        <v>8</v>
      </c>
      <c r="C8" s="66"/>
      <c r="D8" s="67"/>
      <c r="E8" s="68"/>
      <c r="F8" s="68"/>
    </row>
    <row r="9" spans="1:6" x14ac:dyDescent="0.3">
      <c r="B9" s="69" t="s">
        <v>9</v>
      </c>
      <c r="C9" s="66"/>
      <c r="D9" s="67"/>
      <c r="E9" s="68"/>
      <c r="F9" s="68"/>
    </row>
    <row r="10" spans="1:6" x14ac:dyDescent="0.3">
      <c r="C10" s="66"/>
      <c r="D10" s="70"/>
      <c r="E10" s="68"/>
      <c r="F10" s="68"/>
    </row>
    <row r="11" spans="1:6" x14ac:dyDescent="0.3">
      <c r="B11" s="65" t="s">
        <v>10</v>
      </c>
      <c r="C11" s="66"/>
      <c r="D11" s="67"/>
      <c r="E11" s="68"/>
      <c r="F11" s="68"/>
    </row>
    <row r="12" spans="1:6" ht="8.25" customHeight="1" x14ac:dyDescent="0.3">
      <c r="C12" s="66"/>
      <c r="D12" s="70"/>
      <c r="E12" s="68"/>
      <c r="F12" s="68"/>
    </row>
    <row r="13" spans="1:6" ht="300.75" customHeight="1" x14ac:dyDescent="0.3">
      <c r="B13" s="80" t="s">
        <v>830</v>
      </c>
      <c r="C13" s="66"/>
      <c r="D13" s="67"/>
      <c r="E13" s="68"/>
      <c r="F13" s="68"/>
    </row>
    <row r="14" spans="1:6" x14ac:dyDescent="0.3">
      <c r="C14" s="66"/>
      <c r="D14" s="70"/>
      <c r="E14" s="68"/>
      <c r="F14" s="68"/>
    </row>
    <row r="15" spans="1:6" ht="177.75" customHeight="1" x14ac:dyDescent="0.3">
      <c r="B15" s="69" t="s">
        <v>831</v>
      </c>
      <c r="C15" s="66"/>
      <c r="D15" s="67"/>
      <c r="E15" s="68"/>
      <c r="F15" s="68"/>
    </row>
    <row r="16" spans="1:6" x14ac:dyDescent="0.3">
      <c r="C16" s="66"/>
      <c r="D16" s="70"/>
      <c r="E16" s="68"/>
      <c r="F16" s="68"/>
    </row>
    <row r="17" spans="1:6" ht="53.4" x14ac:dyDescent="0.3">
      <c r="B17" s="69" t="s">
        <v>11</v>
      </c>
      <c r="C17" s="66"/>
      <c r="D17" s="67"/>
      <c r="E17" s="68"/>
      <c r="F17" s="68"/>
    </row>
    <row r="18" spans="1:6" x14ac:dyDescent="0.3">
      <c r="C18" s="66"/>
      <c r="D18" s="70"/>
      <c r="E18" s="68"/>
      <c r="F18" s="68"/>
    </row>
    <row r="19" spans="1:6" ht="66.599999999999994" x14ac:dyDescent="0.3">
      <c r="B19" s="69" t="s">
        <v>12</v>
      </c>
      <c r="C19" s="66"/>
      <c r="D19" s="67"/>
      <c r="E19" s="68"/>
      <c r="F19" s="68"/>
    </row>
    <row r="20" spans="1:6" x14ac:dyDescent="0.3">
      <c r="C20" s="66"/>
      <c r="D20" s="70"/>
      <c r="E20" s="68"/>
      <c r="F20" s="68"/>
    </row>
    <row r="21" spans="1:6" ht="53.4" x14ac:dyDescent="0.3">
      <c r="B21" s="69" t="s">
        <v>13</v>
      </c>
      <c r="C21" s="66"/>
      <c r="D21" s="67"/>
      <c r="E21" s="68"/>
      <c r="F21" s="68"/>
    </row>
    <row r="22" spans="1:6" x14ac:dyDescent="0.3">
      <c r="C22" s="66"/>
      <c r="D22" s="67"/>
      <c r="E22" s="68"/>
      <c r="F22" s="68"/>
    </row>
    <row r="23" spans="1:6" x14ac:dyDescent="0.3">
      <c r="A23" s="60">
        <v>2.1</v>
      </c>
      <c r="B23" s="65" t="s">
        <v>14</v>
      </c>
      <c r="C23" s="66"/>
      <c r="D23" s="67"/>
      <c r="E23" s="68"/>
      <c r="F23" s="68"/>
    </row>
    <row r="24" spans="1:6" x14ac:dyDescent="0.3">
      <c r="C24" s="66"/>
      <c r="D24" s="67"/>
      <c r="E24" s="68"/>
      <c r="F24" s="68"/>
    </row>
    <row r="25" spans="1:6" ht="106.2" x14ac:dyDescent="0.3">
      <c r="B25" s="61" t="s">
        <v>15</v>
      </c>
      <c r="C25" s="66"/>
      <c r="D25" s="67"/>
      <c r="E25" s="68"/>
      <c r="F25" s="68"/>
    </row>
    <row r="26" spans="1:6" x14ac:dyDescent="0.3">
      <c r="C26" s="66"/>
      <c r="D26" s="67"/>
      <c r="E26" s="68"/>
      <c r="F26" s="68"/>
    </row>
    <row r="27" spans="1:6" x14ac:dyDescent="0.3">
      <c r="A27" s="21"/>
      <c r="B27" s="22"/>
      <c r="C27" s="23"/>
      <c r="D27" s="24"/>
      <c r="E27" s="25" t="s">
        <v>506</v>
      </c>
      <c r="F27" s="26"/>
    </row>
    <row r="28" spans="1:6" x14ac:dyDescent="0.3">
      <c r="A28" s="21"/>
      <c r="B28" s="22"/>
      <c r="C28" s="23"/>
      <c r="D28" s="24"/>
      <c r="E28" s="25" t="s">
        <v>507</v>
      </c>
      <c r="F28" s="26"/>
    </row>
    <row r="29" spans="1:6" x14ac:dyDescent="0.3">
      <c r="C29" s="66"/>
      <c r="D29" s="70"/>
      <c r="E29" s="68"/>
      <c r="F29" s="68"/>
    </row>
    <row r="30" spans="1:6" ht="14.4" customHeight="1" x14ac:dyDescent="0.3">
      <c r="A30" s="60" t="s">
        <v>331</v>
      </c>
      <c r="B30" s="74" t="s">
        <v>846</v>
      </c>
      <c r="C30" s="71" t="s">
        <v>298</v>
      </c>
      <c r="D30" s="72">
        <v>40</v>
      </c>
      <c r="E30" s="84"/>
      <c r="F30" s="218">
        <f>D30*E30</f>
        <v>0</v>
      </c>
    </row>
    <row r="31" spans="1:6" x14ac:dyDescent="0.3">
      <c r="C31" s="71"/>
      <c r="D31" s="72"/>
      <c r="E31" s="87"/>
      <c r="F31" s="68"/>
    </row>
    <row r="32" spans="1:6" x14ac:dyDescent="0.3">
      <c r="A32" s="60" t="s">
        <v>332</v>
      </c>
      <c r="B32" s="220" t="s">
        <v>745</v>
      </c>
      <c r="C32" s="71" t="s">
        <v>16</v>
      </c>
      <c r="D32" s="72">
        <v>3</v>
      </c>
      <c r="E32" s="87"/>
      <c r="F32" s="68">
        <f>D32*E32</f>
        <v>0</v>
      </c>
    </row>
    <row r="33" spans="1:6" x14ac:dyDescent="0.3">
      <c r="B33" s="220"/>
      <c r="C33" s="71"/>
      <c r="D33" s="72"/>
      <c r="E33" s="87"/>
      <c r="F33" s="68"/>
    </row>
    <row r="34" spans="1:6" ht="27" x14ac:dyDescent="0.3">
      <c r="A34" s="60" t="s">
        <v>870</v>
      </c>
      <c r="B34" s="80" t="s">
        <v>875</v>
      </c>
      <c r="C34" s="71" t="s">
        <v>298</v>
      </c>
      <c r="D34" s="72">
        <v>678.76600000000008</v>
      </c>
      <c r="E34" s="84"/>
      <c r="F34" s="218">
        <f>D34*E34</f>
        <v>0</v>
      </c>
    </row>
    <row r="35" spans="1:6" x14ac:dyDescent="0.3">
      <c r="B35" s="220"/>
      <c r="C35" s="71"/>
      <c r="D35" s="72"/>
      <c r="E35" s="87"/>
      <c r="F35" s="68"/>
    </row>
    <row r="36" spans="1:6" ht="27" x14ac:dyDescent="0.3">
      <c r="A36" s="60" t="s">
        <v>871</v>
      </c>
      <c r="B36" s="80" t="s">
        <v>868</v>
      </c>
      <c r="C36" s="71" t="s">
        <v>59</v>
      </c>
      <c r="D36" s="72">
        <v>190.96</v>
      </c>
      <c r="E36" s="84"/>
      <c r="F36" s="218">
        <f>D36*E36</f>
        <v>0</v>
      </c>
    </row>
    <row r="37" spans="1:6" x14ac:dyDescent="0.3">
      <c r="B37" s="220"/>
      <c r="C37" s="71"/>
      <c r="D37" s="72"/>
      <c r="E37" s="87"/>
      <c r="F37" s="68"/>
    </row>
    <row r="38" spans="1:6" ht="27" x14ac:dyDescent="0.3">
      <c r="A38" s="60" t="s">
        <v>872</v>
      </c>
      <c r="B38" s="80" t="s">
        <v>869</v>
      </c>
      <c r="C38" s="71" t="s">
        <v>59</v>
      </c>
      <c r="D38" s="72">
        <v>69.960000000000008</v>
      </c>
      <c r="E38" s="84"/>
      <c r="F38" s="218">
        <f>D38*E38</f>
        <v>0</v>
      </c>
    </row>
    <row r="39" spans="1:6" x14ac:dyDescent="0.3">
      <c r="B39" s="80"/>
      <c r="C39" s="71"/>
      <c r="D39" s="72"/>
      <c r="E39" s="84"/>
      <c r="F39" s="218"/>
    </row>
    <row r="40" spans="1:6" ht="27" x14ac:dyDescent="0.3">
      <c r="A40" s="60" t="s">
        <v>874</v>
      </c>
      <c r="B40" s="80" t="s">
        <v>876</v>
      </c>
      <c r="C40" s="71" t="s">
        <v>16</v>
      </c>
      <c r="D40" s="72">
        <v>66</v>
      </c>
      <c r="E40" s="84"/>
      <c r="F40" s="218">
        <f>D40*E40</f>
        <v>0</v>
      </c>
    </row>
    <row r="41" spans="1:6" x14ac:dyDescent="0.3">
      <c r="B41" s="80"/>
      <c r="C41" s="71"/>
      <c r="D41" s="72"/>
      <c r="E41" s="84"/>
      <c r="F41" s="218"/>
    </row>
    <row r="42" spans="1:6" ht="27" x14ac:dyDescent="0.3">
      <c r="A42" s="60" t="s">
        <v>893</v>
      </c>
      <c r="B42" s="80" t="s">
        <v>877</v>
      </c>
      <c r="C42" s="71" t="s">
        <v>298</v>
      </c>
      <c r="D42" s="72">
        <v>263.34000000000003</v>
      </c>
      <c r="E42" s="84"/>
      <c r="F42" s="218">
        <f>D42*E42</f>
        <v>0</v>
      </c>
    </row>
    <row r="43" spans="1:6" x14ac:dyDescent="0.3">
      <c r="B43" s="80"/>
      <c r="C43" s="71"/>
      <c r="D43" s="72"/>
      <c r="E43" s="84"/>
      <c r="F43" s="218"/>
    </row>
    <row r="44" spans="1:6" x14ac:dyDescent="0.3">
      <c r="A44" s="60" t="s">
        <v>916</v>
      </c>
      <c r="B44" s="80" t="s">
        <v>917</v>
      </c>
      <c r="C44" s="71" t="s">
        <v>298</v>
      </c>
      <c r="D44" s="72">
        <v>150</v>
      </c>
      <c r="E44" s="84"/>
      <c r="F44" s="218">
        <f>D44*E44</f>
        <v>0</v>
      </c>
    </row>
    <row r="45" spans="1:6" x14ac:dyDescent="0.3">
      <c r="B45" s="80"/>
      <c r="C45" s="71"/>
      <c r="D45" s="72"/>
      <c r="E45" s="84"/>
      <c r="F45" s="218"/>
    </row>
    <row r="46" spans="1:6" x14ac:dyDescent="0.3">
      <c r="A46" s="60" t="s">
        <v>918</v>
      </c>
      <c r="B46" s="80" t="s">
        <v>919</v>
      </c>
      <c r="C46" s="71" t="s">
        <v>298</v>
      </c>
      <c r="D46" s="72">
        <v>240</v>
      </c>
      <c r="E46" s="84"/>
      <c r="F46" s="218">
        <f>D46*E46</f>
        <v>0</v>
      </c>
    </row>
    <row r="47" spans="1:6" x14ac:dyDescent="0.3">
      <c r="B47" s="80"/>
      <c r="C47" s="71"/>
      <c r="D47" s="72"/>
      <c r="E47" s="84"/>
      <c r="F47" s="218"/>
    </row>
    <row r="48" spans="1:6" x14ac:dyDescent="0.3">
      <c r="A48" s="60" t="s">
        <v>920</v>
      </c>
      <c r="B48" s="80" t="s">
        <v>921</v>
      </c>
      <c r="C48" s="71" t="s">
        <v>298</v>
      </c>
      <c r="D48" s="72">
        <v>320</v>
      </c>
      <c r="E48" s="84"/>
      <c r="F48" s="218">
        <f>D48*E48</f>
        <v>0</v>
      </c>
    </row>
    <row r="49" spans="1:6" x14ac:dyDescent="0.3">
      <c r="B49" s="80"/>
      <c r="C49" s="71"/>
      <c r="D49" s="72"/>
      <c r="E49" s="84"/>
      <c r="F49" s="218"/>
    </row>
    <row r="50" spans="1:6" x14ac:dyDescent="0.3">
      <c r="A50" s="73" t="s">
        <v>494</v>
      </c>
      <c r="B50" s="61" t="s">
        <v>481</v>
      </c>
      <c r="C50" s="71"/>
      <c r="D50" s="72"/>
      <c r="E50" s="87"/>
      <c r="F50" s="68"/>
    </row>
    <row r="51" spans="1:6" x14ac:dyDescent="0.3">
      <c r="A51" s="73"/>
      <c r="C51" s="71"/>
      <c r="D51" s="72"/>
      <c r="E51" s="87"/>
      <c r="F51" s="68"/>
    </row>
    <row r="52" spans="1:6" x14ac:dyDescent="0.3">
      <c r="A52" s="73" t="s">
        <v>495</v>
      </c>
      <c r="B52" s="69" t="s">
        <v>482</v>
      </c>
      <c r="C52" s="71" t="s">
        <v>298</v>
      </c>
      <c r="D52" s="72">
        <v>220</v>
      </c>
      <c r="E52" s="87"/>
      <c r="F52" s="68">
        <f>D52*E52</f>
        <v>0</v>
      </c>
    </row>
    <row r="53" spans="1:6" x14ac:dyDescent="0.3">
      <c r="A53" s="73"/>
      <c r="C53" s="71"/>
      <c r="D53" s="72"/>
      <c r="E53" s="87"/>
      <c r="F53" s="68"/>
    </row>
    <row r="54" spans="1:6" x14ac:dyDescent="0.3">
      <c r="A54" s="73" t="s">
        <v>496</v>
      </c>
      <c r="B54" s="69" t="s">
        <v>483</v>
      </c>
      <c r="C54" s="71" t="s">
        <v>298</v>
      </c>
      <c r="D54" s="72">
        <v>20</v>
      </c>
      <c r="E54" s="87"/>
      <c r="F54" s="68">
        <f>D54*E54</f>
        <v>0</v>
      </c>
    </row>
    <row r="55" spans="1:6" x14ac:dyDescent="0.3">
      <c r="A55" s="73"/>
      <c r="C55" s="71"/>
      <c r="D55" s="72"/>
      <c r="E55" s="68"/>
      <c r="F55" s="68"/>
    </row>
    <row r="56" spans="1:6" x14ac:dyDescent="0.3">
      <c r="A56" s="73"/>
      <c r="C56" s="71"/>
      <c r="D56" s="72"/>
      <c r="E56" s="68"/>
      <c r="F56" s="68"/>
    </row>
    <row r="57" spans="1:6" x14ac:dyDescent="0.3">
      <c r="A57" s="73"/>
      <c r="C57" s="71"/>
      <c r="D57" s="72"/>
      <c r="E57" s="68"/>
      <c r="F57" s="68"/>
    </row>
    <row r="58" spans="1:6" x14ac:dyDescent="0.3">
      <c r="A58" s="73"/>
      <c r="C58" s="71"/>
      <c r="D58" s="72"/>
      <c r="E58" s="68"/>
      <c r="F58" s="68"/>
    </row>
    <row r="59" spans="1:6" x14ac:dyDescent="0.3">
      <c r="A59" s="73"/>
      <c r="B59" s="61"/>
      <c r="C59" s="71"/>
      <c r="D59" s="72"/>
      <c r="E59" s="68"/>
      <c r="F59" s="68"/>
    </row>
    <row r="60" spans="1:6" x14ac:dyDescent="0.3">
      <c r="A60" s="73"/>
      <c r="C60" s="71"/>
      <c r="D60" s="72"/>
      <c r="E60" s="68"/>
      <c r="F60" s="68"/>
    </row>
    <row r="61" spans="1:6" x14ac:dyDescent="0.3">
      <c r="A61" s="73"/>
      <c r="C61" s="71"/>
      <c r="D61" s="72"/>
      <c r="E61" s="68"/>
      <c r="F61" s="68"/>
    </row>
    <row r="62" spans="1:6" x14ac:dyDescent="0.3">
      <c r="A62" s="73"/>
      <c r="C62" s="71"/>
      <c r="D62" s="72"/>
      <c r="E62" s="68"/>
      <c r="F62" s="68"/>
    </row>
    <row r="63" spans="1:6" x14ac:dyDescent="0.3">
      <c r="A63" s="73"/>
      <c r="B63" s="61"/>
      <c r="C63" s="71"/>
      <c r="D63" s="72"/>
      <c r="E63" s="68"/>
      <c r="F63" s="68"/>
    </row>
    <row r="64" spans="1:6" x14ac:dyDescent="0.3">
      <c r="A64" s="73"/>
      <c r="C64" s="71"/>
      <c r="D64" s="72"/>
      <c r="E64" s="68"/>
      <c r="F64" s="68"/>
    </row>
    <row r="65" spans="1:6" x14ac:dyDescent="0.3">
      <c r="A65" s="73"/>
      <c r="C65" s="71"/>
      <c r="D65" s="72"/>
      <c r="E65" s="68"/>
      <c r="F65" s="68"/>
    </row>
    <row r="66" spans="1:6" x14ac:dyDescent="0.3">
      <c r="A66" s="73"/>
      <c r="C66" s="71"/>
      <c r="D66" s="72"/>
      <c r="E66" s="68"/>
      <c r="F66" s="68"/>
    </row>
    <row r="67" spans="1:6" x14ac:dyDescent="0.3">
      <c r="A67" s="73"/>
      <c r="B67" s="65"/>
      <c r="C67" s="71"/>
      <c r="D67" s="72"/>
      <c r="E67" s="68"/>
      <c r="F67" s="68"/>
    </row>
    <row r="68" spans="1:6" x14ac:dyDescent="0.3">
      <c r="A68" s="73"/>
      <c r="C68" s="71"/>
      <c r="D68" s="72"/>
      <c r="E68" s="68"/>
      <c r="F68" s="68"/>
    </row>
    <row r="69" spans="1:6" x14ac:dyDescent="0.3">
      <c r="A69" s="73"/>
      <c r="C69" s="71"/>
      <c r="D69" s="72"/>
      <c r="E69" s="68"/>
      <c r="F69" s="68"/>
    </row>
    <row r="70" spans="1:6" x14ac:dyDescent="0.3">
      <c r="A70" s="73"/>
      <c r="C70" s="71"/>
      <c r="D70" s="72"/>
      <c r="E70" s="68"/>
      <c r="F70" s="68"/>
    </row>
    <row r="71" spans="1:6" x14ac:dyDescent="0.3">
      <c r="A71" s="73"/>
      <c r="C71" s="71"/>
      <c r="D71" s="72"/>
      <c r="E71" s="68"/>
      <c r="F71" s="68"/>
    </row>
    <row r="72" spans="1:6" x14ac:dyDescent="0.3">
      <c r="A72" s="73"/>
      <c r="C72" s="71"/>
      <c r="D72" s="72"/>
      <c r="E72" s="68"/>
      <c r="F72" s="68"/>
    </row>
    <row r="73" spans="1:6" x14ac:dyDescent="0.3">
      <c r="A73" s="73"/>
      <c r="B73" s="61"/>
      <c r="C73" s="71"/>
      <c r="D73" s="72"/>
      <c r="E73" s="68"/>
      <c r="F73" s="68"/>
    </row>
    <row r="74" spans="1:6" x14ac:dyDescent="0.3">
      <c r="A74" s="73"/>
      <c r="C74" s="71"/>
      <c r="D74" s="72"/>
      <c r="E74" s="68"/>
      <c r="F74" s="68"/>
    </row>
    <row r="75" spans="1:6" x14ac:dyDescent="0.3">
      <c r="A75" s="73"/>
      <c r="C75" s="71"/>
      <c r="D75" s="72"/>
      <c r="E75" s="68"/>
      <c r="F75" s="68"/>
    </row>
    <row r="76" spans="1:6" x14ac:dyDescent="0.3">
      <c r="A76" s="73"/>
      <c r="C76" s="71"/>
      <c r="D76" s="72"/>
      <c r="E76" s="68"/>
      <c r="F76" s="68"/>
    </row>
    <row r="77" spans="1:6" x14ac:dyDescent="0.3">
      <c r="A77" s="73"/>
      <c r="C77" s="71"/>
      <c r="D77" s="72"/>
      <c r="E77" s="68"/>
      <c r="F77" s="68"/>
    </row>
    <row r="78" spans="1:6" x14ac:dyDescent="0.3">
      <c r="A78" s="73"/>
      <c r="C78" s="71"/>
      <c r="D78" s="72"/>
      <c r="E78" s="68"/>
      <c r="F78" s="68"/>
    </row>
    <row r="79" spans="1:6" x14ac:dyDescent="0.3">
      <c r="A79" s="73"/>
      <c r="C79" s="71"/>
      <c r="D79" s="72"/>
      <c r="E79" s="68"/>
      <c r="F79" s="68"/>
    </row>
    <row r="80" spans="1:6" x14ac:dyDescent="0.3">
      <c r="A80" s="73"/>
      <c r="C80" s="71"/>
      <c r="D80" s="72"/>
      <c r="E80" s="68"/>
      <c r="F80" s="68"/>
    </row>
    <row r="81" spans="1:6" x14ac:dyDescent="0.3">
      <c r="A81" s="73"/>
      <c r="C81" s="71"/>
      <c r="D81" s="72"/>
      <c r="E81" s="68"/>
      <c r="F81" s="68"/>
    </row>
    <row r="82" spans="1:6" x14ac:dyDescent="0.3">
      <c r="A82" s="73"/>
      <c r="C82" s="71"/>
      <c r="D82" s="72"/>
      <c r="E82" s="68"/>
      <c r="F82" s="68"/>
    </row>
    <row r="83" spans="1:6" x14ac:dyDescent="0.3">
      <c r="A83" s="73"/>
      <c r="C83" s="71"/>
      <c r="D83" s="72"/>
      <c r="E83" s="68"/>
      <c r="F83" s="68"/>
    </row>
    <row r="84" spans="1:6" x14ac:dyDescent="0.3">
      <c r="A84" s="73"/>
      <c r="C84" s="71"/>
      <c r="D84" s="72"/>
      <c r="E84" s="68"/>
      <c r="F84" s="68"/>
    </row>
    <row r="85" spans="1:6" x14ac:dyDescent="0.3">
      <c r="A85" s="73"/>
      <c r="C85" s="71"/>
      <c r="D85" s="70"/>
      <c r="E85" s="68"/>
      <c r="F85" s="68"/>
    </row>
    <row r="86" spans="1:6" hidden="1" x14ac:dyDescent="0.3">
      <c r="A86" s="73" t="s">
        <v>497</v>
      </c>
      <c r="B86" s="61" t="s">
        <v>484</v>
      </c>
      <c r="C86" s="71"/>
      <c r="D86" s="70"/>
      <c r="E86" s="68"/>
      <c r="F86" s="68"/>
    </row>
    <row r="87" spans="1:6" hidden="1" x14ac:dyDescent="0.3">
      <c r="A87" s="73"/>
      <c r="B87" s="74"/>
      <c r="C87" s="71"/>
      <c r="D87" s="70"/>
      <c r="E87" s="68"/>
      <c r="F87" s="68"/>
    </row>
    <row r="88" spans="1:6" hidden="1" x14ac:dyDescent="0.3">
      <c r="A88" s="73" t="s">
        <v>498</v>
      </c>
      <c r="B88" s="69" t="s">
        <v>485</v>
      </c>
      <c r="C88" s="75"/>
      <c r="D88" s="70"/>
      <c r="E88" s="68"/>
      <c r="F88" s="68"/>
    </row>
    <row r="89" spans="1:6" hidden="1" x14ac:dyDescent="0.3">
      <c r="A89" s="73"/>
      <c r="B89" s="69" t="s">
        <v>486</v>
      </c>
      <c r="C89" s="75" t="s">
        <v>299</v>
      </c>
      <c r="D89" s="70">
        <v>0</v>
      </c>
      <c r="E89" s="68">
        <v>900</v>
      </c>
      <c r="F89" s="68">
        <f t="shared" ref="F89:F100" si="0">E89*D89</f>
        <v>0</v>
      </c>
    </row>
    <row r="90" spans="1:6" hidden="1" x14ac:dyDescent="0.3">
      <c r="A90" s="73"/>
      <c r="C90" s="75"/>
      <c r="D90" s="70"/>
      <c r="E90" s="68"/>
      <c r="F90" s="68"/>
    </row>
    <row r="91" spans="1:6" ht="27" hidden="1" x14ac:dyDescent="0.3">
      <c r="A91" s="73" t="s">
        <v>499</v>
      </c>
      <c r="B91" s="69" t="s">
        <v>488</v>
      </c>
      <c r="C91" s="75"/>
      <c r="D91" s="70"/>
      <c r="E91" s="68"/>
      <c r="F91" s="68"/>
    </row>
    <row r="92" spans="1:6" hidden="1" x14ac:dyDescent="0.3">
      <c r="A92" s="73"/>
      <c r="B92" s="69" t="s">
        <v>489</v>
      </c>
      <c r="C92" s="75" t="s">
        <v>299</v>
      </c>
      <c r="D92" s="70">
        <v>0</v>
      </c>
      <c r="E92" s="68">
        <v>700</v>
      </c>
      <c r="F92" s="68">
        <f t="shared" si="0"/>
        <v>0</v>
      </c>
    </row>
    <row r="93" spans="1:6" hidden="1" x14ac:dyDescent="0.3">
      <c r="A93" s="73"/>
      <c r="C93" s="75"/>
      <c r="D93" s="70"/>
      <c r="E93" s="68"/>
      <c r="F93" s="68"/>
    </row>
    <row r="94" spans="1:6" hidden="1" x14ac:dyDescent="0.3">
      <c r="A94" s="73" t="s">
        <v>500</v>
      </c>
      <c r="B94" s="69" t="s">
        <v>490</v>
      </c>
      <c r="C94" s="75" t="s">
        <v>299</v>
      </c>
      <c r="D94" s="70">
        <v>0</v>
      </c>
      <c r="E94" s="68">
        <v>800</v>
      </c>
      <c r="F94" s="68">
        <f t="shared" si="0"/>
        <v>0</v>
      </c>
    </row>
    <row r="95" spans="1:6" hidden="1" x14ac:dyDescent="0.3">
      <c r="A95" s="73"/>
      <c r="C95" s="75"/>
      <c r="D95" s="70"/>
      <c r="E95" s="68"/>
      <c r="F95" s="68"/>
    </row>
    <row r="96" spans="1:6" hidden="1" x14ac:dyDescent="0.3">
      <c r="A96" s="73" t="s">
        <v>501</v>
      </c>
      <c r="B96" s="69" t="s">
        <v>491</v>
      </c>
      <c r="C96" s="75" t="s">
        <v>299</v>
      </c>
      <c r="D96" s="70">
        <v>0</v>
      </c>
      <c r="E96" s="68">
        <v>600</v>
      </c>
      <c r="F96" s="68">
        <f t="shared" si="0"/>
        <v>0</v>
      </c>
    </row>
    <row r="97" spans="1:6" hidden="1" x14ac:dyDescent="0.3">
      <c r="A97" s="73"/>
      <c r="C97" s="75"/>
      <c r="D97" s="70"/>
      <c r="E97" s="68"/>
      <c r="F97" s="68"/>
    </row>
    <row r="98" spans="1:6" hidden="1" x14ac:dyDescent="0.3">
      <c r="A98" s="73" t="s">
        <v>502</v>
      </c>
      <c r="B98" s="69" t="s">
        <v>487</v>
      </c>
      <c r="C98" s="75" t="s">
        <v>298</v>
      </c>
      <c r="D98" s="70">
        <v>0</v>
      </c>
      <c r="E98" s="68">
        <v>400</v>
      </c>
      <c r="F98" s="68">
        <f t="shared" si="0"/>
        <v>0</v>
      </c>
    </row>
    <row r="99" spans="1:6" hidden="1" x14ac:dyDescent="0.3">
      <c r="A99" s="73"/>
      <c r="C99" s="75"/>
      <c r="D99" s="70"/>
      <c r="E99" s="68"/>
      <c r="F99" s="68"/>
    </row>
    <row r="100" spans="1:6" hidden="1" x14ac:dyDescent="0.3">
      <c r="A100" s="73" t="s">
        <v>503</v>
      </c>
      <c r="B100" s="69" t="s">
        <v>492</v>
      </c>
      <c r="C100" s="75" t="s">
        <v>298</v>
      </c>
      <c r="D100" s="70">
        <v>0</v>
      </c>
      <c r="E100" s="68">
        <v>500</v>
      </c>
      <c r="F100" s="68">
        <f t="shared" si="0"/>
        <v>0</v>
      </c>
    </row>
    <row r="101" spans="1:6" hidden="1" x14ac:dyDescent="0.3">
      <c r="A101" s="73"/>
      <c r="C101" s="71"/>
      <c r="D101" s="70"/>
      <c r="E101" s="68"/>
      <c r="F101" s="68"/>
    </row>
    <row r="102" spans="1:6" x14ac:dyDescent="0.3">
      <c r="A102" s="73"/>
      <c r="C102" s="71"/>
      <c r="D102" s="70"/>
      <c r="E102" s="68"/>
      <c r="F102" s="68"/>
    </row>
    <row r="103" spans="1:6" x14ac:dyDescent="0.3">
      <c r="A103" s="240" t="s">
        <v>460</v>
      </c>
      <c r="B103" s="241"/>
      <c r="C103" s="241"/>
      <c r="D103" s="241"/>
      <c r="E103" s="242"/>
      <c r="F103" s="76">
        <f>SUM(F30:F67)</f>
        <v>0</v>
      </c>
    </row>
  </sheetData>
  <mergeCells count="1">
    <mergeCell ref="A103:E103"/>
  </mergeCells>
  <pageMargins left="0.70866141732283472" right="0.70866141732283472" top="0.74803149606299213" bottom="0.74803149606299213" header="0.31496062992125984" footer="0.31496062992125984"/>
  <pageSetup paperSize="9" scale="66" orientation="portrait" r:id="rId1"/>
  <rowBreaks count="1" manualBreakCount="1">
    <brk id="27"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58"/>
  <sheetViews>
    <sheetView view="pageBreakPreview" zoomScale="90" zoomScaleNormal="92" zoomScaleSheetLayoutView="90" workbookViewId="0">
      <pane ySplit="2" topLeftCell="A3" activePane="bottomLeft" state="frozen"/>
      <selection pane="bottomLeft" activeCell="E39" sqref="E16:E39"/>
    </sheetView>
  </sheetViews>
  <sheetFormatPr defaultRowHeight="14.4" x14ac:dyDescent="0.3"/>
  <cols>
    <col min="1" max="1" width="10.6640625" style="81" customWidth="1"/>
    <col min="2" max="2" width="60.6640625" style="35" customWidth="1"/>
    <col min="3" max="3" width="8.6640625" style="88" customWidth="1"/>
    <col min="4" max="4" width="12.6640625" style="78" customWidth="1"/>
    <col min="5" max="5" width="12.6640625" style="79" customWidth="1"/>
    <col min="6" max="6" width="16.6640625" style="79" customWidth="1"/>
  </cols>
  <sheetData>
    <row r="1" spans="1:6" s="4" customFormat="1" x14ac:dyDescent="0.3">
      <c r="A1" s="50" t="s">
        <v>0</v>
      </c>
      <c r="B1" s="89" t="s">
        <v>1</v>
      </c>
      <c r="C1" s="52" t="s">
        <v>2</v>
      </c>
      <c r="D1" s="53" t="s">
        <v>3</v>
      </c>
      <c r="E1" s="54" t="s">
        <v>4</v>
      </c>
      <c r="F1" s="54" t="s">
        <v>5</v>
      </c>
    </row>
    <row r="2" spans="1:6" x14ac:dyDescent="0.3">
      <c r="A2" s="90"/>
      <c r="B2" s="91"/>
      <c r="C2" s="92"/>
      <c r="D2" s="93"/>
      <c r="E2" s="94"/>
      <c r="F2" s="94"/>
    </row>
    <row r="3" spans="1:6" x14ac:dyDescent="0.3">
      <c r="A3" s="95"/>
      <c r="B3" s="96"/>
      <c r="C3" s="67"/>
      <c r="D3" s="70"/>
      <c r="E3" s="68"/>
      <c r="F3" s="68"/>
    </row>
    <row r="4" spans="1:6" x14ac:dyDescent="0.3">
      <c r="A4" s="95"/>
      <c r="B4" s="97" t="s">
        <v>899</v>
      </c>
      <c r="C4" s="67"/>
      <c r="D4" s="67"/>
      <c r="E4" s="68"/>
      <c r="F4" s="68"/>
    </row>
    <row r="5" spans="1:6" x14ac:dyDescent="0.3">
      <c r="A5" s="95"/>
      <c r="B5" s="96"/>
      <c r="C5" s="67"/>
      <c r="D5" s="70"/>
      <c r="E5" s="68"/>
      <c r="F5" s="68"/>
    </row>
    <row r="6" spans="1:6" x14ac:dyDescent="0.3">
      <c r="A6" s="95">
        <v>3</v>
      </c>
      <c r="B6" s="97" t="s">
        <v>17</v>
      </c>
      <c r="C6" s="67"/>
      <c r="D6" s="67"/>
      <c r="E6" s="68"/>
      <c r="F6" s="68"/>
    </row>
    <row r="7" spans="1:6" x14ac:dyDescent="0.3">
      <c r="A7" s="95"/>
      <c r="B7" s="96"/>
      <c r="C7" s="67"/>
      <c r="D7" s="70"/>
      <c r="E7" s="68"/>
      <c r="F7" s="68"/>
    </row>
    <row r="8" spans="1:6" ht="27" x14ac:dyDescent="0.3">
      <c r="A8" s="95"/>
      <c r="B8" s="96" t="s">
        <v>813</v>
      </c>
      <c r="C8" s="67"/>
      <c r="D8" s="67"/>
      <c r="E8" s="68"/>
      <c r="F8" s="68"/>
    </row>
    <row r="9" spans="1:6" x14ac:dyDescent="0.3">
      <c r="A9" s="95"/>
      <c r="B9" s="96"/>
      <c r="C9" s="67"/>
      <c r="D9" s="70"/>
      <c r="E9" s="68"/>
      <c r="F9" s="68"/>
    </row>
    <row r="10" spans="1:6" x14ac:dyDescent="0.3">
      <c r="A10" s="95"/>
      <c r="B10" s="97" t="s">
        <v>10</v>
      </c>
      <c r="C10" s="67"/>
      <c r="D10" s="67"/>
      <c r="E10" s="68"/>
      <c r="F10" s="68"/>
    </row>
    <row r="11" spans="1:6" x14ac:dyDescent="0.3">
      <c r="A11" s="95"/>
      <c r="B11" s="96"/>
      <c r="C11" s="67"/>
      <c r="D11" s="70"/>
      <c r="E11" s="68"/>
      <c r="F11" s="68"/>
    </row>
    <row r="12" spans="1:6" ht="40.200000000000003" x14ac:dyDescent="0.3">
      <c r="A12" s="95"/>
      <c r="B12" s="96" t="s">
        <v>18</v>
      </c>
      <c r="C12" s="67"/>
      <c r="D12" s="67"/>
      <c r="E12" s="68"/>
      <c r="F12" s="68"/>
    </row>
    <row r="13" spans="1:6" x14ac:dyDescent="0.3">
      <c r="A13" s="95"/>
      <c r="B13" s="96"/>
      <c r="C13" s="67"/>
      <c r="D13" s="70"/>
      <c r="E13" s="68"/>
      <c r="F13" s="68"/>
    </row>
    <row r="14" spans="1:6" x14ac:dyDescent="0.3">
      <c r="A14" s="95"/>
      <c r="B14" s="98" t="s">
        <v>19</v>
      </c>
      <c r="C14" s="67"/>
      <c r="D14" s="67"/>
      <c r="E14" s="68"/>
      <c r="F14" s="68"/>
    </row>
    <row r="15" spans="1:6" x14ac:dyDescent="0.3">
      <c r="A15" s="95"/>
      <c r="B15" s="96"/>
      <c r="C15" s="67"/>
      <c r="D15" s="70"/>
      <c r="E15" s="68"/>
      <c r="F15" s="68"/>
    </row>
    <row r="16" spans="1:6" ht="144.75" customHeight="1" x14ac:dyDescent="0.3">
      <c r="A16" s="95"/>
      <c r="B16" s="96" t="s">
        <v>20</v>
      </c>
      <c r="C16" s="67"/>
      <c r="D16" s="67"/>
      <c r="E16" s="68"/>
      <c r="F16" s="68"/>
    </row>
    <row r="17" spans="1:6" x14ac:dyDescent="0.3">
      <c r="A17" s="95"/>
      <c r="B17" s="96"/>
      <c r="C17" s="67"/>
      <c r="D17" s="70"/>
      <c r="E17" s="68"/>
      <c r="F17" s="68"/>
    </row>
    <row r="18" spans="1:6" x14ac:dyDescent="0.3">
      <c r="A18" s="95"/>
      <c r="B18" s="98" t="s">
        <v>21</v>
      </c>
      <c r="C18" s="67"/>
      <c r="D18" s="67"/>
      <c r="E18" s="68"/>
      <c r="F18" s="68"/>
    </row>
    <row r="19" spans="1:6" x14ac:dyDescent="0.3">
      <c r="A19" s="95"/>
      <c r="B19" s="96"/>
      <c r="C19" s="67"/>
      <c r="D19" s="70"/>
      <c r="E19" s="68"/>
      <c r="F19" s="68"/>
    </row>
    <row r="20" spans="1:6" ht="93" x14ac:dyDescent="0.3">
      <c r="A20" s="95"/>
      <c r="B20" s="96" t="s">
        <v>22</v>
      </c>
      <c r="C20" s="67"/>
      <c r="D20" s="67"/>
      <c r="E20" s="68"/>
      <c r="F20" s="68"/>
    </row>
    <row r="21" spans="1:6" x14ac:dyDescent="0.3">
      <c r="A21" s="95"/>
      <c r="B21" s="96"/>
      <c r="C21" s="67"/>
      <c r="D21" s="70"/>
      <c r="E21" s="68"/>
      <c r="F21" s="68"/>
    </row>
    <row r="22" spans="1:6" ht="79.8" x14ac:dyDescent="0.3">
      <c r="A22" s="95"/>
      <c r="B22" s="96" t="s">
        <v>23</v>
      </c>
      <c r="C22" s="67"/>
      <c r="D22" s="67"/>
      <c r="E22" s="68"/>
      <c r="F22" s="68"/>
    </row>
    <row r="23" spans="1:6" x14ac:dyDescent="0.3">
      <c r="A23" s="95"/>
      <c r="B23" s="96"/>
      <c r="C23" s="67"/>
      <c r="D23" s="70"/>
      <c r="E23" s="68"/>
      <c r="F23" s="68"/>
    </row>
    <row r="24" spans="1:6" x14ac:dyDescent="0.3">
      <c r="A24" s="95"/>
      <c r="B24" s="98" t="s">
        <v>24</v>
      </c>
      <c r="C24" s="67"/>
      <c r="D24" s="67"/>
      <c r="E24" s="68"/>
      <c r="F24" s="68"/>
    </row>
    <row r="25" spans="1:6" x14ac:dyDescent="0.3">
      <c r="A25" s="95"/>
      <c r="B25" s="96"/>
      <c r="C25" s="67"/>
      <c r="D25" s="70"/>
      <c r="E25" s="68"/>
      <c r="F25" s="68"/>
    </row>
    <row r="26" spans="1:6" ht="40.200000000000003" x14ac:dyDescent="0.3">
      <c r="A26" s="95"/>
      <c r="B26" s="96" t="s">
        <v>25</v>
      </c>
      <c r="C26" s="67"/>
      <c r="D26" s="67"/>
      <c r="E26" s="68"/>
      <c r="F26" s="68"/>
    </row>
    <row r="27" spans="1:6" x14ac:dyDescent="0.3">
      <c r="A27" s="95"/>
      <c r="B27" s="96"/>
      <c r="C27" s="67"/>
      <c r="D27" s="70"/>
      <c r="E27" s="68"/>
      <c r="F27" s="68"/>
    </row>
    <row r="28" spans="1:6" x14ac:dyDescent="0.3">
      <c r="A28" s="95">
        <v>3.1</v>
      </c>
      <c r="B28" s="98" t="s">
        <v>26</v>
      </c>
      <c r="C28" s="67"/>
      <c r="D28" s="67"/>
      <c r="E28" s="68"/>
      <c r="F28" s="68"/>
    </row>
    <row r="29" spans="1:6" x14ac:dyDescent="0.3">
      <c r="A29" s="95"/>
      <c r="B29" s="96"/>
      <c r="C29" s="67"/>
      <c r="D29" s="70"/>
      <c r="E29" s="68"/>
      <c r="F29" s="68"/>
    </row>
    <row r="30" spans="1:6" ht="27" x14ac:dyDescent="0.3">
      <c r="A30" s="95" t="s">
        <v>333</v>
      </c>
      <c r="B30" s="96" t="s">
        <v>27</v>
      </c>
      <c r="C30" s="71" t="s">
        <v>298</v>
      </c>
      <c r="D30" s="72">
        <v>289.74000000000007</v>
      </c>
      <c r="E30" s="84"/>
      <c r="F30" s="84">
        <f>E30*D30</f>
        <v>0</v>
      </c>
    </row>
    <row r="31" spans="1:6" x14ac:dyDescent="0.3">
      <c r="A31" s="95"/>
      <c r="B31" s="96"/>
      <c r="C31" s="71"/>
      <c r="D31" s="72"/>
      <c r="E31" s="84"/>
      <c r="F31" s="84">
        <f t="shared" ref="F31:F38" si="0">E31*D31</f>
        <v>0</v>
      </c>
    </row>
    <row r="32" spans="1:6" x14ac:dyDescent="0.3">
      <c r="A32" s="95" t="s">
        <v>334</v>
      </c>
      <c r="B32" s="147" t="s">
        <v>850</v>
      </c>
      <c r="C32" s="71" t="s">
        <v>298</v>
      </c>
      <c r="D32" s="72">
        <v>289.74000000000007</v>
      </c>
      <c r="E32" s="84"/>
      <c r="F32" s="84">
        <f t="shared" si="0"/>
        <v>0</v>
      </c>
    </row>
    <row r="33" spans="1:6" x14ac:dyDescent="0.3">
      <c r="A33" s="95"/>
      <c r="B33" s="96"/>
      <c r="C33" s="71"/>
      <c r="D33" s="72"/>
      <c r="E33" s="84"/>
      <c r="F33" s="84">
        <f t="shared" si="0"/>
        <v>0</v>
      </c>
    </row>
    <row r="34" spans="1:6" x14ac:dyDescent="0.3">
      <c r="A34" s="95"/>
      <c r="B34" s="98" t="s">
        <v>29</v>
      </c>
      <c r="C34" s="71"/>
      <c r="D34" s="71"/>
      <c r="E34" s="84"/>
      <c r="F34" s="84">
        <f t="shared" si="0"/>
        <v>0</v>
      </c>
    </row>
    <row r="35" spans="1:6" x14ac:dyDescent="0.3">
      <c r="A35" s="95"/>
      <c r="B35" s="96"/>
      <c r="C35" s="71"/>
      <c r="D35" s="72"/>
      <c r="E35" s="84"/>
      <c r="F35" s="84">
        <f t="shared" si="0"/>
        <v>0</v>
      </c>
    </row>
    <row r="36" spans="1:6" x14ac:dyDescent="0.3">
      <c r="A36" s="95" t="s">
        <v>335</v>
      </c>
      <c r="B36" s="96" t="s">
        <v>477</v>
      </c>
      <c r="C36" s="71" t="s">
        <v>16</v>
      </c>
      <c r="D36" s="72">
        <v>0</v>
      </c>
      <c r="E36" s="84"/>
      <c r="F36" s="84">
        <f t="shared" si="0"/>
        <v>0</v>
      </c>
    </row>
    <row r="37" spans="1:6" x14ac:dyDescent="0.3">
      <c r="A37" s="95"/>
      <c r="B37" s="96"/>
      <c r="C37" s="71"/>
      <c r="D37" s="72"/>
      <c r="E37" s="84"/>
      <c r="F37" s="84">
        <f t="shared" si="0"/>
        <v>0</v>
      </c>
    </row>
    <row r="38" spans="1:6" x14ac:dyDescent="0.3">
      <c r="A38" s="95" t="s">
        <v>336</v>
      </c>
      <c r="B38" s="96" t="s">
        <v>478</v>
      </c>
      <c r="C38" s="71" t="s">
        <v>16</v>
      </c>
      <c r="D38" s="72">
        <v>0</v>
      </c>
      <c r="E38" s="84"/>
      <c r="F38" s="84">
        <f t="shared" si="0"/>
        <v>0</v>
      </c>
    </row>
    <row r="39" spans="1:6" x14ac:dyDescent="0.3">
      <c r="A39" s="95"/>
      <c r="B39" s="96"/>
      <c r="C39" s="71"/>
      <c r="D39" s="72"/>
      <c r="E39" s="84"/>
      <c r="F39" s="84"/>
    </row>
    <row r="40" spans="1:6" x14ac:dyDescent="0.3">
      <c r="A40" s="95"/>
      <c r="B40" s="96"/>
      <c r="C40" s="71"/>
      <c r="D40" s="72"/>
      <c r="E40" s="84"/>
      <c r="F40" s="84"/>
    </row>
    <row r="41" spans="1:6" x14ac:dyDescent="0.3">
      <c r="A41" s="95"/>
      <c r="B41" s="96"/>
      <c r="C41" s="71"/>
      <c r="D41" s="72"/>
      <c r="E41" s="84"/>
      <c r="F41" s="84"/>
    </row>
    <row r="42" spans="1:6" x14ac:dyDescent="0.3">
      <c r="A42" s="21"/>
      <c r="B42" s="22"/>
      <c r="C42" s="23"/>
      <c r="D42" s="24"/>
      <c r="E42" s="25" t="s">
        <v>506</v>
      </c>
      <c r="F42" s="196">
        <f>SUM(F30:F38)</f>
        <v>0</v>
      </c>
    </row>
    <row r="43" spans="1:6" x14ac:dyDescent="0.3">
      <c r="A43" s="21"/>
      <c r="B43" s="22"/>
      <c r="C43" s="23"/>
      <c r="D43" s="24"/>
      <c r="E43" s="25" t="s">
        <v>507</v>
      </c>
      <c r="F43" s="196">
        <f>F42</f>
        <v>0</v>
      </c>
    </row>
    <row r="44" spans="1:6" x14ac:dyDescent="0.3">
      <c r="A44" s="95"/>
      <c r="B44" s="96"/>
      <c r="C44" s="71"/>
      <c r="D44" s="72"/>
      <c r="E44" s="84"/>
      <c r="F44" s="84"/>
    </row>
    <row r="45" spans="1:6" x14ac:dyDescent="0.3">
      <c r="A45" s="95"/>
      <c r="B45" s="98" t="s">
        <v>721</v>
      </c>
      <c r="C45" s="71"/>
      <c r="D45" s="71"/>
      <c r="E45" s="84"/>
      <c r="F45" s="84"/>
    </row>
    <row r="46" spans="1:6" x14ac:dyDescent="0.3">
      <c r="A46" s="95"/>
      <c r="B46" s="96"/>
      <c r="C46" s="71"/>
      <c r="D46" s="72"/>
      <c r="E46" s="84"/>
      <c r="F46" s="84"/>
    </row>
    <row r="47" spans="1:6" x14ac:dyDescent="0.3">
      <c r="A47" s="95" t="s">
        <v>337</v>
      </c>
      <c r="B47" s="96" t="s">
        <v>30</v>
      </c>
      <c r="C47" s="71" t="s">
        <v>299</v>
      </c>
      <c r="D47" s="72">
        <v>80</v>
      </c>
      <c r="E47" s="84"/>
      <c r="F47" s="84">
        <f t="shared" ref="F47:F94" si="1">E47*D47</f>
        <v>0</v>
      </c>
    </row>
    <row r="48" spans="1:6" x14ac:dyDescent="0.3">
      <c r="A48" s="95"/>
      <c r="B48" s="96"/>
      <c r="C48" s="71"/>
      <c r="D48" s="72"/>
      <c r="E48" s="84"/>
      <c r="F48" s="84">
        <f t="shared" si="1"/>
        <v>0</v>
      </c>
    </row>
    <row r="49" spans="1:6" x14ac:dyDescent="0.3">
      <c r="A49" s="95" t="s">
        <v>338</v>
      </c>
      <c r="B49" s="96" t="s">
        <v>31</v>
      </c>
      <c r="C49" s="71" t="s">
        <v>299</v>
      </c>
      <c r="D49" s="72">
        <v>0</v>
      </c>
      <c r="E49" s="84"/>
      <c r="F49" s="84">
        <f t="shared" si="1"/>
        <v>0</v>
      </c>
    </row>
    <row r="50" spans="1:6" x14ac:dyDescent="0.3">
      <c r="A50" s="95"/>
      <c r="B50" s="96"/>
      <c r="C50" s="71"/>
      <c r="D50" s="72"/>
      <c r="E50" s="84"/>
      <c r="F50" s="84">
        <f t="shared" si="1"/>
        <v>0</v>
      </c>
    </row>
    <row r="51" spans="1:6" x14ac:dyDescent="0.3">
      <c r="A51" s="95" t="s">
        <v>339</v>
      </c>
      <c r="B51" s="96" t="s">
        <v>32</v>
      </c>
      <c r="C51" s="71" t="s">
        <v>299</v>
      </c>
      <c r="D51" s="72">
        <v>10</v>
      </c>
      <c r="E51" s="84"/>
      <c r="F51" s="84">
        <f t="shared" si="1"/>
        <v>0</v>
      </c>
    </row>
    <row r="52" spans="1:6" x14ac:dyDescent="0.3">
      <c r="A52" s="95"/>
      <c r="B52" s="96"/>
      <c r="C52" s="71"/>
      <c r="D52" s="72"/>
      <c r="E52" s="84"/>
      <c r="F52" s="84">
        <f t="shared" si="1"/>
        <v>0</v>
      </c>
    </row>
    <row r="53" spans="1:6" x14ac:dyDescent="0.3">
      <c r="A53" s="95"/>
      <c r="B53" s="98" t="s">
        <v>33</v>
      </c>
      <c r="C53" s="71"/>
      <c r="D53" s="71"/>
      <c r="E53" s="84"/>
      <c r="F53" s="84">
        <f t="shared" si="1"/>
        <v>0</v>
      </c>
    </row>
    <row r="54" spans="1:6" x14ac:dyDescent="0.3">
      <c r="A54" s="95"/>
      <c r="B54" s="96"/>
      <c r="C54" s="71"/>
      <c r="D54" s="72"/>
      <c r="E54" s="84"/>
      <c r="F54" s="84">
        <f t="shared" si="1"/>
        <v>0</v>
      </c>
    </row>
    <row r="55" spans="1:6" ht="27" x14ac:dyDescent="0.3">
      <c r="A55" s="95" t="s">
        <v>340</v>
      </c>
      <c r="B55" s="96" t="s">
        <v>34</v>
      </c>
      <c r="C55" s="71" t="s">
        <v>299</v>
      </c>
      <c r="D55" s="72">
        <v>30</v>
      </c>
      <c r="E55" s="84"/>
      <c r="F55" s="84">
        <f t="shared" si="1"/>
        <v>0</v>
      </c>
    </row>
    <row r="56" spans="1:6" x14ac:dyDescent="0.3">
      <c r="A56" s="95"/>
      <c r="B56" s="96"/>
      <c r="C56" s="71"/>
      <c r="D56" s="72"/>
      <c r="E56" s="84"/>
      <c r="F56" s="84">
        <f t="shared" si="1"/>
        <v>0</v>
      </c>
    </row>
    <row r="57" spans="1:6" ht="15" customHeight="1" x14ac:dyDescent="0.3">
      <c r="A57" s="95"/>
      <c r="B57" s="98" t="s">
        <v>35</v>
      </c>
      <c r="C57" s="71"/>
      <c r="D57" s="71"/>
      <c r="E57" s="84"/>
      <c r="F57" s="84">
        <f t="shared" si="1"/>
        <v>0</v>
      </c>
    </row>
    <row r="58" spans="1:6" x14ac:dyDescent="0.3">
      <c r="A58" s="95"/>
      <c r="B58" s="96"/>
      <c r="C58" s="71"/>
      <c r="D58" s="72"/>
      <c r="E58" s="84"/>
      <c r="F58" s="84">
        <f t="shared" si="1"/>
        <v>0</v>
      </c>
    </row>
    <row r="59" spans="1:6" x14ac:dyDescent="0.3">
      <c r="A59" s="95" t="s">
        <v>341</v>
      </c>
      <c r="B59" s="96" t="s">
        <v>36</v>
      </c>
      <c r="C59" s="71" t="s">
        <v>299</v>
      </c>
      <c r="D59" s="72">
        <v>2</v>
      </c>
      <c r="E59" s="84"/>
      <c r="F59" s="84">
        <f t="shared" si="1"/>
        <v>0</v>
      </c>
    </row>
    <row r="60" spans="1:6" x14ac:dyDescent="0.3">
      <c r="A60" s="95"/>
      <c r="B60" s="96"/>
      <c r="C60" s="71"/>
      <c r="D60" s="72"/>
      <c r="E60" s="84"/>
      <c r="F60" s="84">
        <f t="shared" si="1"/>
        <v>0</v>
      </c>
    </row>
    <row r="61" spans="1:6" x14ac:dyDescent="0.3">
      <c r="A61" s="95" t="s">
        <v>342</v>
      </c>
      <c r="B61" s="96" t="s">
        <v>814</v>
      </c>
      <c r="C61" s="71" t="s">
        <v>299</v>
      </c>
      <c r="D61" s="72">
        <v>2</v>
      </c>
      <c r="E61" s="84"/>
      <c r="F61" s="84">
        <f t="shared" si="1"/>
        <v>0</v>
      </c>
    </row>
    <row r="62" spans="1:6" x14ac:dyDescent="0.3">
      <c r="A62" s="95"/>
      <c r="B62" s="96"/>
      <c r="C62" s="71"/>
      <c r="D62" s="72"/>
      <c r="E62" s="84"/>
      <c r="F62" s="84">
        <f t="shared" si="1"/>
        <v>0</v>
      </c>
    </row>
    <row r="63" spans="1:6" x14ac:dyDescent="0.3">
      <c r="A63" s="95" t="s">
        <v>343</v>
      </c>
      <c r="B63" s="96" t="s">
        <v>37</v>
      </c>
      <c r="C63" s="71" t="s">
        <v>299</v>
      </c>
      <c r="D63" s="72">
        <v>2</v>
      </c>
      <c r="E63" s="84"/>
      <c r="F63" s="84">
        <f t="shared" si="1"/>
        <v>0</v>
      </c>
    </row>
    <row r="64" spans="1:6" x14ac:dyDescent="0.3">
      <c r="A64" s="95"/>
      <c r="B64" s="96"/>
      <c r="C64" s="71"/>
      <c r="D64" s="72"/>
      <c r="E64" s="84"/>
      <c r="F64" s="84">
        <f t="shared" si="1"/>
        <v>0</v>
      </c>
    </row>
    <row r="65" spans="1:6" x14ac:dyDescent="0.3">
      <c r="A65" s="95"/>
      <c r="B65" s="98" t="s">
        <v>38</v>
      </c>
      <c r="C65" s="71"/>
      <c r="D65" s="71"/>
      <c r="E65" s="84"/>
      <c r="F65" s="84">
        <f t="shared" si="1"/>
        <v>0</v>
      </c>
    </row>
    <row r="66" spans="1:6" x14ac:dyDescent="0.3">
      <c r="A66" s="95"/>
      <c r="B66" s="96"/>
      <c r="C66" s="71"/>
      <c r="D66" s="72"/>
      <c r="E66" s="84"/>
      <c r="F66" s="84">
        <f t="shared" si="1"/>
        <v>0</v>
      </c>
    </row>
    <row r="67" spans="1:6" x14ac:dyDescent="0.3">
      <c r="A67" s="95" t="s">
        <v>343</v>
      </c>
      <c r="B67" s="96" t="s">
        <v>39</v>
      </c>
      <c r="C67" s="71" t="s">
        <v>298</v>
      </c>
      <c r="D67" s="72">
        <v>30</v>
      </c>
      <c r="E67" s="84"/>
      <c r="F67" s="84">
        <f t="shared" si="1"/>
        <v>0</v>
      </c>
    </row>
    <row r="68" spans="1:6" x14ac:dyDescent="0.3">
      <c r="A68" s="95"/>
      <c r="B68" s="96"/>
      <c r="C68" s="71"/>
      <c r="D68" s="72"/>
      <c r="E68" s="84"/>
      <c r="F68" s="84">
        <f t="shared" si="1"/>
        <v>0</v>
      </c>
    </row>
    <row r="69" spans="1:6" x14ac:dyDescent="0.3">
      <c r="A69" s="95" t="s">
        <v>344</v>
      </c>
      <c r="B69" s="96" t="s">
        <v>300</v>
      </c>
      <c r="C69" s="71" t="s">
        <v>298</v>
      </c>
      <c r="D69" s="72">
        <v>0</v>
      </c>
      <c r="E69" s="84"/>
      <c r="F69" s="84">
        <f t="shared" si="1"/>
        <v>0</v>
      </c>
    </row>
    <row r="70" spans="1:6" x14ac:dyDescent="0.3">
      <c r="A70" s="95"/>
      <c r="B70" s="96"/>
      <c r="C70" s="71"/>
      <c r="D70" s="72"/>
      <c r="E70" s="84"/>
      <c r="F70" s="84">
        <f t="shared" si="1"/>
        <v>0</v>
      </c>
    </row>
    <row r="71" spans="1:6" x14ac:dyDescent="0.3">
      <c r="A71" s="95"/>
      <c r="B71" s="98" t="s">
        <v>40</v>
      </c>
      <c r="C71" s="71"/>
      <c r="D71" s="71"/>
      <c r="E71" s="84"/>
      <c r="F71" s="84">
        <f t="shared" si="1"/>
        <v>0</v>
      </c>
    </row>
    <row r="72" spans="1:6" x14ac:dyDescent="0.3">
      <c r="A72" s="95"/>
      <c r="B72" s="96"/>
      <c r="C72" s="71"/>
      <c r="D72" s="72"/>
      <c r="E72" s="84"/>
      <c r="F72" s="84">
        <f t="shared" si="1"/>
        <v>0</v>
      </c>
    </row>
    <row r="73" spans="1:6" x14ac:dyDescent="0.3">
      <c r="A73" s="95" t="s">
        <v>345</v>
      </c>
      <c r="B73" s="96" t="s">
        <v>41</v>
      </c>
      <c r="C73" s="71" t="s">
        <v>6</v>
      </c>
      <c r="D73" s="72">
        <v>1</v>
      </c>
      <c r="E73" s="84"/>
      <c r="F73" s="84">
        <f t="shared" si="1"/>
        <v>0</v>
      </c>
    </row>
    <row r="74" spans="1:6" x14ac:dyDescent="0.3">
      <c r="A74" s="95"/>
      <c r="B74" s="96"/>
      <c r="C74" s="71"/>
      <c r="D74" s="72"/>
      <c r="E74" s="84"/>
      <c r="F74" s="84">
        <f t="shared" si="1"/>
        <v>0</v>
      </c>
    </row>
    <row r="75" spans="1:6" ht="27" x14ac:dyDescent="0.3">
      <c r="A75" s="95"/>
      <c r="B75" s="98" t="s">
        <v>42</v>
      </c>
      <c r="C75" s="71"/>
      <c r="D75" s="71"/>
      <c r="E75" s="84"/>
      <c r="F75" s="84">
        <f t="shared" si="1"/>
        <v>0</v>
      </c>
    </row>
    <row r="76" spans="1:6" x14ac:dyDescent="0.3">
      <c r="A76" s="95"/>
      <c r="B76" s="96"/>
      <c r="C76" s="71"/>
      <c r="D76" s="72"/>
      <c r="E76" s="84"/>
      <c r="F76" s="84">
        <f t="shared" si="1"/>
        <v>0</v>
      </c>
    </row>
    <row r="77" spans="1:6" x14ac:dyDescent="0.3">
      <c r="A77" s="95" t="s">
        <v>346</v>
      </c>
      <c r="B77" s="96" t="s">
        <v>43</v>
      </c>
      <c r="C77" s="71" t="s">
        <v>299</v>
      </c>
      <c r="D77" s="72">
        <v>97.5</v>
      </c>
      <c r="E77" s="84"/>
      <c r="F77" s="84">
        <f t="shared" si="1"/>
        <v>0</v>
      </c>
    </row>
    <row r="78" spans="1:6" x14ac:dyDescent="0.3">
      <c r="A78" s="95"/>
      <c r="B78" s="96"/>
      <c r="C78" s="71"/>
      <c r="D78" s="72"/>
      <c r="E78" s="84"/>
      <c r="F78" s="84">
        <f t="shared" si="1"/>
        <v>0</v>
      </c>
    </row>
    <row r="79" spans="1:6" ht="27" x14ac:dyDescent="0.3">
      <c r="A79" s="95"/>
      <c r="B79" s="98" t="s">
        <v>44</v>
      </c>
      <c r="C79" s="71"/>
      <c r="D79" s="71"/>
      <c r="E79" s="84"/>
      <c r="F79" s="84">
        <f t="shared" si="1"/>
        <v>0</v>
      </c>
    </row>
    <row r="80" spans="1:6" x14ac:dyDescent="0.3">
      <c r="A80" s="95"/>
      <c r="B80" s="96"/>
      <c r="C80" s="71"/>
      <c r="D80" s="72"/>
      <c r="E80" s="84"/>
      <c r="F80" s="84">
        <f t="shared" si="1"/>
        <v>0</v>
      </c>
    </row>
    <row r="81" spans="1:6" x14ac:dyDescent="0.3">
      <c r="A81" s="95" t="s">
        <v>347</v>
      </c>
      <c r="B81" s="96" t="s">
        <v>45</v>
      </c>
      <c r="C81" s="71" t="s">
        <v>299</v>
      </c>
      <c r="D81" s="72">
        <v>89</v>
      </c>
      <c r="E81" s="84"/>
      <c r="F81" s="84">
        <f t="shared" si="1"/>
        <v>0</v>
      </c>
    </row>
    <row r="82" spans="1:6" x14ac:dyDescent="0.3">
      <c r="A82" s="95"/>
      <c r="B82" s="96"/>
      <c r="C82" s="71"/>
      <c r="D82" s="72"/>
      <c r="E82" s="84"/>
      <c r="F82" s="84"/>
    </row>
    <row r="83" spans="1:6" x14ac:dyDescent="0.3">
      <c r="A83" s="95"/>
      <c r="B83" s="96"/>
      <c r="C83" s="71"/>
      <c r="D83" s="72"/>
      <c r="E83" s="84"/>
      <c r="F83" s="84">
        <f t="shared" si="1"/>
        <v>0</v>
      </c>
    </row>
    <row r="84" spans="1:6" x14ac:dyDescent="0.3">
      <c r="A84" s="95"/>
      <c r="B84" s="98" t="s">
        <v>724</v>
      </c>
      <c r="C84" s="71"/>
      <c r="D84" s="71"/>
      <c r="E84" s="84"/>
      <c r="F84" s="84">
        <f t="shared" si="1"/>
        <v>0</v>
      </c>
    </row>
    <row r="85" spans="1:6" x14ac:dyDescent="0.3">
      <c r="A85" s="95"/>
      <c r="B85" s="96"/>
      <c r="C85" s="71"/>
      <c r="D85" s="72"/>
      <c r="E85" s="84"/>
      <c r="F85" s="84">
        <f t="shared" si="1"/>
        <v>0</v>
      </c>
    </row>
    <row r="86" spans="1:6" x14ac:dyDescent="0.3">
      <c r="A86" s="95" t="s">
        <v>348</v>
      </c>
      <c r="B86" s="96" t="s">
        <v>725</v>
      </c>
      <c r="C86" s="71" t="s">
        <v>299</v>
      </c>
      <c r="D86" s="72">
        <v>0</v>
      </c>
      <c r="E86" s="84"/>
      <c r="F86" s="84">
        <f t="shared" si="1"/>
        <v>0</v>
      </c>
    </row>
    <row r="87" spans="1:6" x14ac:dyDescent="0.3">
      <c r="A87" s="95"/>
      <c r="B87" s="96"/>
      <c r="C87" s="71"/>
      <c r="D87" s="72"/>
      <c r="E87" s="84"/>
      <c r="F87" s="84">
        <f t="shared" si="1"/>
        <v>0</v>
      </c>
    </row>
    <row r="88" spans="1:6" x14ac:dyDescent="0.3">
      <c r="A88" s="95"/>
      <c r="B88" s="98" t="s">
        <v>46</v>
      </c>
      <c r="C88" s="71"/>
      <c r="D88" s="71"/>
      <c r="E88" s="84"/>
      <c r="F88" s="84">
        <f t="shared" si="1"/>
        <v>0</v>
      </c>
    </row>
    <row r="89" spans="1:6" x14ac:dyDescent="0.3">
      <c r="A89" s="95"/>
      <c r="B89" s="96"/>
      <c r="C89" s="71"/>
      <c r="D89" s="72"/>
      <c r="E89" s="84"/>
      <c r="F89" s="84">
        <f t="shared" si="1"/>
        <v>0</v>
      </c>
    </row>
    <row r="90" spans="1:6" ht="58.5" customHeight="1" x14ac:dyDescent="0.3">
      <c r="A90" s="95" t="s">
        <v>349</v>
      </c>
      <c r="B90" s="96" t="s">
        <v>47</v>
      </c>
      <c r="C90" s="71" t="s">
        <v>298</v>
      </c>
      <c r="D90" s="72">
        <v>80</v>
      </c>
      <c r="E90" s="84"/>
      <c r="F90" s="84">
        <f t="shared" si="1"/>
        <v>0</v>
      </c>
    </row>
    <row r="91" spans="1:6" x14ac:dyDescent="0.3">
      <c r="A91" s="95"/>
      <c r="B91" s="96"/>
      <c r="C91" s="71"/>
      <c r="D91" s="72"/>
      <c r="E91" s="84"/>
      <c r="F91" s="84">
        <f t="shared" si="1"/>
        <v>0</v>
      </c>
    </row>
    <row r="92" spans="1:6" x14ac:dyDescent="0.3">
      <c r="A92" s="95"/>
      <c r="B92" s="98" t="s">
        <v>48</v>
      </c>
      <c r="C92" s="71"/>
      <c r="D92" s="71"/>
      <c r="E92" s="84"/>
      <c r="F92" s="84">
        <f t="shared" si="1"/>
        <v>0</v>
      </c>
    </row>
    <row r="93" spans="1:6" x14ac:dyDescent="0.3">
      <c r="A93" s="95"/>
      <c r="B93" s="96"/>
      <c r="C93" s="71"/>
      <c r="D93" s="72"/>
      <c r="E93" s="84"/>
      <c r="F93" s="84">
        <f t="shared" si="1"/>
        <v>0</v>
      </c>
    </row>
    <row r="94" spans="1:6" x14ac:dyDescent="0.3">
      <c r="A94" s="95" t="s">
        <v>350</v>
      </c>
      <c r="B94" s="96" t="s">
        <v>49</v>
      </c>
      <c r="C94" s="71" t="s">
        <v>16</v>
      </c>
      <c r="D94" s="72">
        <v>9</v>
      </c>
      <c r="E94" s="84"/>
      <c r="F94" s="84">
        <f t="shared" si="1"/>
        <v>0</v>
      </c>
    </row>
    <row r="95" spans="1:6" x14ac:dyDescent="0.3">
      <c r="A95" s="95"/>
      <c r="B95" s="96"/>
      <c r="C95" s="71"/>
      <c r="D95" s="72"/>
      <c r="E95" s="84"/>
      <c r="F95" s="84"/>
    </row>
    <row r="96" spans="1:6" x14ac:dyDescent="0.3">
      <c r="A96" s="95">
        <v>3.2</v>
      </c>
      <c r="B96" s="97" t="s">
        <v>50</v>
      </c>
      <c r="C96" s="71"/>
      <c r="D96" s="71"/>
      <c r="E96" s="84"/>
      <c r="F96" s="84"/>
    </row>
    <row r="97" spans="1:6" x14ac:dyDescent="0.3">
      <c r="A97" s="95"/>
      <c r="B97" s="96"/>
      <c r="C97" s="71"/>
      <c r="D97" s="72"/>
      <c r="E97" s="84"/>
      <c r="F97" s="84"/>
    </row>
    <row r="98" spans="1:6" ht="40.200000000000003" x14ac:dyDescent="0.3">
      <c r="A98" s="95"/>
      <c r="B98" s="98" t="s">
        <v>51</v>
      </c>
      <c r="C98" s="71"/>
      <c r="D98" s="71"/>
      <c r="E98" s="84"/>
      <c r="F98" s="84"/>
    </row>
    <row r="99" spans="1:6" x14ac:dyDescent="0.3">
      <c r="A99" s="95"/>
      <c r="B99" s="98"/>
      <c r="C99" s="71"/>
      <c r="D99" s="71"/>
      <c r="E99" s="84"/>
      <c r="F99" s="84"/>
    </row>
    <row r="100" spans="1:6" x14ac:dyDescent="0.3">
      <c r="A100" s="95"/>
      <c r="B100" s="98"/>
      <c r="C100" s="71"/>
      <c r="D100" s="71"/>
      <c r="E100" s="84"/>
      <c r="F100" s="84"/>
    </row>
    <row r="101" spans="1:6" x14ac:dyDescent="0.3">
      <c r="A101" s="21"/>
      <c r="B101" s="22"/>
      <c r="C101" s="23"/>
      <c r="D101" s="24"/>
      <c r="E101" s="25" t="s">
        <v>506</v>
      </c>
      <c r="F101" s="196">
        <f>SUM(F43:F94)</f>
        <v>0</v>
      </c>
    </row>
    <row r="102" spans="1:6" x14ac:dyDescent="0.3">
      <c r="A102" s="21"/>
      <c r="B102" s="22"/>
      <c r="C102" s="23"/>
      <c r="D102" s="24"/>
      <c r="E102" s="25" t="s">
        <v>507</v>
      </c>
      <c r="F102" s="196">
        <f>F101</f>
        <v>0</v>
      </c>
    </row>
    <row r="103" spans="1:6" x14ac:dyDescent="0.3">
      <c r="A103" s="95"/>
      <c r="B103" s="98"/>
      <c r="C103" s="71"/>
      <c r="D103" s="71"/>
      <c r="E103" s="84"/>
      <c r="F103" s="84"/>
    </row>
    <row r="104" spans="1:6" ht="27" x14ac:dyDescent="0.3">
      <c r="A104" s="95" t="s">
        <v>351</v>
      </c>
      <c r="B104" s="96" t="s">
        <v>52</v>
      </c>
      <c r="C104" s="71" t="s">
        <v>298</v>
      </c>
      <c r="D104" s="72">
        <v>340</v>
      </c>
      <c r="E104" s="84"/>
      <c r="F104" s="84">
        <f t="shared" ref="F104" si="2">E104*D104</f>
        <v>0</v>
      </c>
    </row>
    <row r="105" spans="1:6" x14ac:dyDescent="0.3">
      <c r="A105" s="95"/>
      <c r="B105" s="96"/>
      <c r="C105" s="71"/>
      <c r="D105" s="72"/>
      <c r="E105" s="84"/>
      <c r="F105" s="84"/>
    </row>
    <row r="106" spans="1:6" x14ac:dyDescent="0.3">
      <c r="A106" s="95" t="s">
        <v>352</v>
      </c>
      <c r="B106" s="96" t="s">
        <v>53</v>
      </c>
      <c r="C106" s="71" t="s">
        <v>298</v>
      </c>
      <c r="D106" s="72">
        <v>50</v>
      </c>
      <c r="E106" s="84"/>
      <c r="F106" s="84">
        <f t="shared" ref="F106" si="3">E106*D106</f>
        <v>0</v>
      </c>
    </row>
    <row r="107" spans="1:6" x14ac:dyDescent="0.3">
      <c r="A107" s="95"/>
      <c r="B107" s="98"/>
      <c r="C107" s="71"/>
      <c r="D107" s="71"/>
      <c r="E107" s="84"/>
      <c r="F107" s="84"/>
    </row>
    <row r="108" spans="1:6" x14ac:dyDescent="0.3">
      <c r="A108" s="95">
        <v>3.3</v>
      </c>
      <c r="B108" s="98" t="s">
        <v>888</v>
      </c>
      <c r="C108" s="71"/>
      <c r="D108" s="71"/>
      <c r="E108" s="84"/>
      <c r="F108" s="84"/>
    </row>
    <row r="109" spans="1:6" x14ac:dyDescent="0.3">
      <c r="A109" s="95"/>
      <c r="B109" s="98"/>
      <c r="C109" s="71"/>
      <c r="D109" s="71"/>
      <c r="E109" s="84"/>
      <c r="F109" s="84"/>
    </row>
    <row r="110" spans="1:6" ht="27" x14ac:dyDescent="0.3">
      <c r="A110" s="95" t="s">
        <v>887</v>
      </c>
      <c r="B110" s="98" t="s">
        <v>886</v>
      </c>
      <c r="C110" s="71" t="s">
        <v>299</v>
      </c>
      <c r="D110" s="72">
        <v>100</v>
      </c>
      <c r="E110" s="84"/>
      <c r="F110" s="84">
        <f t="shared" ref="F110" si="4">E110*D110</f>
        <v>0</v>
      </c>
    </row>
    <row r="111" spans="1:6" x14ac:dyDescent="0.3">
      <c r="A111" s="95"/>
      <c r="B111" s="96"/>
      <c r="C111" s="71"/>
      <c r="D111" s="72"/>
      <c r="E111" s="84"/>
      <c r="F111" s="84">
        <f t="shared" ref="F111:F112" si="5">E111*D111</f>
        <v>0</v>
      </c>
    </row>
    <row r="112" spans="1:6" x14ac:dyDescent="0.3">
      <c r="A112" s="95" t="s">
        <v>889</v>
      </c>
      <c r="B112" s="96" t="s">
        <v>890</v>
      </c>
      <c r="C112" s="71" t="s">
        <v>298</v>
      </c>
      <c r="D112" s="72">
        <v>80</v>
      </c>
      <c r="E112" s="84"/>
      <c r="F112" s="84">
        <f t="shared" si="5"/>
        <v>0</v>
      </c>
    </row>
    <row r="113" spans="1:6" x14ac:dyDescent="0.3">
      <c r="A113" s="95"/>
      <c r="B113" s="98"/>
      <c r="C113" s="71"/>
      <c r="D113" s="71"/>
      <c r="E113" s="84"/>
      <c r="F113" s="84"/>
    </row>
    <row r="114" spans="1:6" x14ac:dyDescent="0.3">
      <c r="A114" s="95"/>
      <c r="B114" s="98"/>
      <c r="C114" s="71"/>
      <c r="D114" s="71"/>
      <c r="E114" s="84"/>
      <c r="F114" s="84"/>
    </row>
    <row r="115" spans="1:6" x14ac:dyDescent="0.3">
      <c r="A115" s="95"/>
      <c r="B115" s="98"/>
      <c r="C115" s="71"/>
      <c r="D115" s="71"/>
      <c r="E115" s="84"/>
      <c r="F115" s="84"/>
    </row>
    <row r="116" spans="1:6" x14ac:dyDescent="0.3">
      <c r="A116" s="95"/>
      <c r="B116" s="98"/>
      <c r="C116" s="71"/>
      <c r="D116" s="71"/>
      <c r="E116" s="84"/>
      <c r="F116" s="84"/>
    </row>
    <row r="117" spans="1:6" x14ac:dyDescent="0.3">
      <c r="A117" s="95"/>
      <c r="B117" s="98"/>
      <c r="C117" s="71"/>
      <c r="D117" s="71"/>
      <c r="E117" s="84"/>
      <c r="F117" s="84"/>
    </row>
    <row r="118" spans="1:6" x14ac:dyDescent="0.3">
      <c r="A118" s="95"/>
      <c r="B118" s="98"/>
      <c r="C118" s="71"/>
      <c r="D118" s="71"/>
      <c r="E118" s="84"/>
      <c r="F118" s="84"/>
    </row>
    <row r="119" spans="1:6" x14ac:dyDescent="0.3">
      <c r="A119" s="95"/>
      <c r="B119" s="98"/>
      <c r="C119" s="71"/>
      <c r="D119" s="71"/>
      <c r="E119" s="84"/>
      <c r="F119" s="84"/>
    </row>
    <row r="120" spans="1:6" x14ac:dyDescent="0.3">
      <c r="A120" s="95"/>
      <c r="B120" s="98"/>
      <c r="C120" s="71"/>
      <c r="D120" s="71"/>
      <c r="E120" s="84"/>
      <c r="F120" s="84"/>
    </row>
    <row r="121" spans="1:6" x14ac:dyDescent="0.3">
      <c r="A121" s="95"/>
      <c r="B121" s="98"/>
      <c r="C121" s="71"/>
      <c r="D121" s="71"/>
      <c r="E121" s="84"/>
      <c r="F121" s="84"/>
    </row>
    <row r="122" spans="1:6" x14ac:dyDescent="0.3">
      <c r="A122" s="95"/>
      <c r="B122" s="98"/>
      <c r="C122" s="71"/>
      <c r="D122" s="71"/>
      <c r="E122" s="84"/>
      <c r="F122" s="84"/>
    </row>
    <row r="123" spans="1:6" x14ac:dyDescent="0.3">
      <c r="A123" s="95"/>
      <c r="B123" s="98"/>
      <c r="C123" s="71"/>
      <c r="D123" s="71"/>
      <c r="E123" s="84"/>
      <c r="F123" s="84"/>
    </row>
    <row r="124" spans="1:6" x14ac:dyDescent="0.3">
      <c r="A124" s="95"/>
      <c r="B124" s="98"/>
      <c r="C124" s="71"/>
      <c r="D124" s="71"/>
      <c r="E124" s="84"/>
      <c r="F124" s="84"/>
    </row>
    <row r="125" spans="1:6" x14ac:dyDescent="0.3">
      <c r="A125" s="95"/>
      <c r="B125" s="98"/>
      <c r="C125" s="71"/>
      <c r="D125" s="71"/>
      <c r="E125" s="84"/>
      <c r="F125" s="84"/>
    </row>
    <row r="126" spans="1:6" x14ac:dyDescent="0.3">
      <c r="A126" s="95"/>
      <c r="B126" s="98"/>
      <c r="C126" s="71"/>
      <c r="D126" s="71"/>
      <c r="E126" s="84"/>
      <c r="F126" s="84"/>
    </row>
    <row r="127" spans="1:6" x14ac:dyDescent="0.3">
      <c r="A127" s="95"/>
      <c r="B127" s="98"/>
      <c r="C127" s="71"/>
      <c r="D127" s="71"/>
      <c r="E127" s="84"/>
      <c r="F127" s="84"/>
    </row>
    <row r="128" spans="1:6" x14ac:dyDescent="0.3">
      <c r="A128" s="95"/>
      <c r="B128" s="98"/>
      <c r="C128" s="71"/>
      <c r="D128" s="71"/>
      <c r="E128" s="84"/>
      <c r="F128" s="84"/>
    </row>
    <row r="129" spans="1:6" x14ac:dyDescent="0.3">
      <c r="A129" s="95"/>
      <c r="B129" s="98"/>
      <c r="C129" s="71"/>
      <c r="D129" s="71"/>
      <c r="E129" s="84"/>
      <c r="F129" s="84"/>
    </row>
    <row r="130" spans="1:6" x14ac:dyDescent="0.3">
      <c r="A130" s="95"/>
      <c r="B130" s="98"/>
      <c r="C130" s="71"/>
      <c r="D130" s="71"/>
      <c r="E130" s="84"/>
      <c r="F130" s="84"/>
    </row>
    <row r="131" spans="1:6" x14ac:dyDescent="0.3">
      <c r="A131" s="95"/>
      <c r="B131" s="98"/>
      <c r="C131" s="71"/>
      <c r="D131" s="71"/>
      <c r="E131" s="84"/>
      <c r="F131" s="84"/>
    </row>
    <row r="132" spans="1:6" x14ac:dyDescent="0.3">
      <c r="A132" s="95"/>
      <c r="B132" s="98"/>
      <c r="C132" s="71"/>
      <c r="D132" s="71"/>
      <c r="E132" s="84"/>
      <c r="F132" s="84"/>
    </row>
    <row r="133" spans="1:6" x14ac:dyDescent="0.3">
      <c r="A133" s="95"/>
      <c r="B133" s="98"/>
      <c r="C133" s="71"/>
      <c r="D133" s="71"/>
      <c r="E133" s="84"/>
      <c r="F133" s="84"/>
    </row>
    <row r="134" spans="1:6" x14ac:dyDescent="0.3">
      <c r="A134" s="95"/>
      <c r="B134" s="98"/>
      <c r="C134" s="71"/>
      <c r="D134" s="71"/>
      <c r="E134" s="84"/>
      <c r="F134" s="84"/>
    </row>
    <row r="135" spans="1:6" x14ac:dyDescent="0.3">
      <c r="A135" s="95"/>
      <c r="B135" s="98"/>
      <c r="C135" s="71"/>
      <c r="D135" s="71"/>
      <c r="E135" s="84"/>
      <c r="F135" s="84"/>
    </row>
    <row r="136" spans="1:6" x14ac:dyDescent="0.3">
      <c r="A136" s="95"/>
      <c r="B136" s="98"/>
      <c r="C136" s="71"/>
      <c r="D136" s="71"/>
      <c r="E136" s="84"/>
      <c r="F136" s="84"/>
    </row>
    <row r="137" spans="1:6" x14ac:dyDescent="0.3">
      <c r="A137" s="95"/>
      <c r="B137" s="98"/>
      <c r="C137" s="71"/>
      <c r="D137" s="71"/>
      <c r="E137" s="84"/>
      <c r="F137" s="84"/>
    </row>
    <row r="138" spans="1:6" x14ac:dyDescent="0.3">
      <c r="A138" s="95"/>
      <c r="B138" s="98"/>
      <c r="C138" s="71"/>
      <c r="D138" s="71"/>
      <c r="E138" s="84"/>
      <c r="F138" s="84"/>
    </row>
    <row r="139" spans="1:6" x14ac:dyDescent="0.3">
      <c r="A139" s="95"/>
      <c r="B139" s="98"/>
      <c r="C139" s="71"/>
      <c r="D139" s="71"/>
      <c r="E139" s="84"/>
      <c r="F139" s="84"/>
    </row>
    <row r="140" spans="1:6" x14ac:dyDescent="0.3">
      <c r="A140" s="95"/>
      <c r="B140" s="98"/>
      <c r="C140" s="71"/>
      <c r="D140" s="71"/>
      <c r="E140" s="84"/>
      <c r="F140" s="84"/>
    </row>
    <row r="141" spans="1:6" x14ac:dyDescent="0.3">
      <c r="A141" s="95"/>
      <c r="B141" s="98"/>
      <c r="C141" s="71"/>
      <c r="D141" s="71"/>
      <c r="E141" s="84"/>
      <c r="F141" s="84"/>
    </row>
    <row r="142" spans="1:6" x14ac:dyDescent="0.3">
      <c r="A142" s="95"/>
      <c r="B142" s="98"/>
      <c r="C142" s="71"/>
      <c r="D142" s="71"/>
      <c r="E142" s="84"/>
      <c r="F142" s="84"/>
    </row>
    <row r="143" spans="1:6" x14ac:dyDescent="0.3">
      <c r="A143" s="95"/>
      <c r="B143" s="98"/>
      <c r="C143" s="71"/>
      <c r="D143" s="71"/>
      <c r="E143" s="84"/>
      <c r="F143" s="84"/>
    </row>
    <row r="144" spans="1:6" x14ac:dyDescent="0.3">
      <c r="A144" s="95"/>
      <c r="B144" s="98"/>
      <c r="C144" s="71"/>
      <c r="D144" s="71"/>
      <c r="E144" s="84"/>
      <c r="F144" s="84"/>
    </row>
    <row r="145" spans="1:6" x14ac:dyDescent="0.3">
      <c r="A145" s="95"/>
      <c r="B145" s="98"/>
      <c r="C145" s="71"/>
      <c r="D145" s="71"/>
      <c r="E145" s="84"/>
      <c r="F145" s="84"/>
    </row>
    <row r="146" spans="1:6" x14ac:dyDescent="0.3">
      <c r="A146" s="95"/>
      <c r="B146" s="98"/>
      <c r="C146" s="71"/>
      <c r="D146" s="71"/>
      <c r="E146" s="84"/>
      <c r="F146" s="84"/>
    </row>
    <row r="147" spans="1:6" x14ac:dyDescent="0.3">
      <c r="A147" s="95"/>
      <c r="B147" s="98"/>
      <c r="C147" s="71"/>
      <c r="D147" s="71"/>
      <c r="E147" s="84"/>
      <c r="F147" s="84"/>
    </row>
    <row r="148" spans="1:6" x14ac:dyDescent="0.3">
      <c r="A148" s="95"/>
      <c r="B148" s="98"/>
      <c r="C148" s="71"/>
      <c r="D148" s="71"/>
      <c r="E148" s="84"/>
      <c r="F148" s="84"/>
    </row>
    <row r="149" spans="1:6" x14ac:dyDescent="0.3">
      <c r="A149" s="95"/>
      <c r="B149" s="98"/>
      <c r="C149" s="71"/>
      <c r="D149" s="71"/>
      <c r="E149" s="84"/>
      <c r="F149" s="84"/>
    </row>
    <row r="150" spans="1:6" x14ac:dyDescent="0.3">
      <c r="A150" s="95"/>
      <c r="B150" s="98"/>
      <c r="C150" s="71"/>
      <c r="D150" s="71"/>
      <c r="E150" s="84"/>
      <c r="F150" s="84"/>
    </row>
    <row r="151" spans="1:6" x14ac:dyDescent="0.3">
      <c r="A151" s="95"/>
      <c r="B151" s="98"/>
      <c r="C151" s="71"/>
      <c r="D151" s="71"/>
      <c r="E151" s="84"/>
      <c r="F151" s="84"/>
    </row>
    <row r="152" spans="1:6" x14ac:dyDescent="0.3">
      <c r="A152" s="95"/>
      <c r="B152" s="98"/>
      <c r="C152" s="71"/>
      <c r="D152" s="71"/>
      <c r="E152" s="84"/>
      <c r="F152" s="84"/>
    </row>
    <row r="153" spans="1:6" x14ac:dyDescent="0.3">
      <c r="A153" s="95"/>
      <c r="B153" s="98"/>
      <c r="C153" s="71"/>
      <c r="D153" s="71"/>
      <c r="E153" s="84"/>
      <c r="F153" s="84"/>
    </row>
    <row r="154" spans="1:6" x14ac:dyDescent="0.3">
      <c r="A154" s="95"/>
      <c r="B154" s="98"/>
      <c r="C154" s="71"/>
      <c r="D154" s="71"/>
      <c r="E154" s="84"/>
      <c r="F154" s="84"/>
    </row>
    <row r="155" spans="1:6" x14ac:dyDescent="0.3">
      <c r="A155" s="95"/>
      <c r="B155" s="98"/>
      <c r="C155" s="71"/>
      <c r="D155" s="71"/>
      <c r="E155" s="84"/>
      <c r="F155" s="84"/>
    </row>
    <row r="156" spans="1:6" x14ac:dyDescent="0.3">
      <c r="A156" s="95"/>
      <c r="B156" s="98"/>
      <c r="C156" s="71"/>
      <c r="D156" s="71"/>
      <c r="E156" s="84"/>
      <c r="F156" s="84"/>
    </row>
    <row r="157" spans="1:6" x14ac:dyDescent="0.3">
      <c r="A157" s="95"/>
      <c r="B157" s="98"/>
      <c r="C157" s="71"/>
      <c r="D157" s="71"/>
      <c r="E157" s="84"/>
      <c r="F157" s="84"/>
    </row>
    <row r="158" spans="1:6" x14ac:dyDescent="0.3">
      <c r="A158" s="95"/>
      <c r="B158" s="98"/>
      <c r="C158" s="71"/>
      <c r="D158" s="71"/>
      <c r="E158" s="84"/>
      <c r="F158" s="84"/>
    </row>
    <row r="159" spans="1:6" x14ac:dyDescent="0.3">
      <c r="A159" s="95"/>
      <c r="B159" s="98"/>
      <c r="C159" s="71"/>
      <c r="D159" s="71"/>
      <c r="E159" s="84"/>
      <c r="F159" s="84"/>
    </row>
    <row r="160" spans="1:6" x14ac:dyDescent="0.3">
      <c r="A160" s="95"/>
      <c r="B160" s="96"/>
      <c r="C160" s="71"/>
      <c r="D160" s="72"/>
      <c r="E160" s="84"/>
      <c r="F160" s="84"/>
    </row>
    <row r="161" spans="1:6" x14ac:dyDescent="0.3">
      <c r="A161" s="95"/>
      <c r="B161" s="96"/>
      <c r="C161" s="71"/>
      <c r="D161" s="72"/>
      <c r="E161" s="84"/>
      <c r="F161" s="84"/>
    </row>
    <row r="162" spans="1:6" x14ac:dyDescent="0.3">
      <c r="A162" s="95"/>
      <c r="B162" s="96"/>
      <c r="C162" s="71"/>
      <c r="D162" s="72"/>
      <c r="E162" s="84"/>
      <c r="F162" s="84"/>
    </row>
    <row r="163" spans="1:6" x14ac:dyDescent="0.3">
      <c r="A163" s="95"/>
      <c r="B163" s="96"/>
      <c r="C163" s="71"/>
      <c r="D163" s="72"/>
      <c r="E163" s="84"/>
      <c r="F163" s="84"/>
    </row>
    <row r="164" spans="1:6" x14ac:dyDescent="0.3">
      <c r="A164" s="243" t="s">
        <v>460</v>
      </c>
      <c r="B164" s="243"/>
      <c r="C164" s="243"/>
      <c r="D164" s="243"/>
      <c r="E164" s="243"/>
      <c r="F164" s="99">
        <f>SUM(F102:F144)</f>
        <v>0</v>
      </c>
    </row>
    <row r="165" spans="1:6" x14ac:dyDescent="0.3">
      <c r="A165" s="82"/>
    </row>
    <row r="166" spans="1:6" x14ac:dyDescent="0.3">
      <c r="A166" s="82"/>
    </row>
    <row r="167" spans="1:6" x14ac:dyDescent="0.3">
      <c r="A167" s="82"/>
    </row>
    <row r="168" spans="1:6" x14ac:dyDescent="0.3">
      <c r="A168" s="82"/>
    </row>
    <row r="169" spans="1:6" x14ac:dyDescent="0.3">
      <c r="A169" s="82"/>
    </row>
    <row r="170" spans="1:6" x14ac:dyDescent="0.3">
      <c r="A170" s="82"/>
    </row>
    <row r="171" spans="1:6" x14ac:dyDescent="0.3">
      <c r="A171" s="82"/>
    </row>
    <row r="172" spans="1:6" x14ac:dyDescent="0.3">
      <c r="A172" s="82"/>
    </row>
    <row r="173" spans="1:6" x14ac:dyDescent="0.3">
      <c r="A173" s="82"/>
    </row>
    <row r="174" spans="1:6" x14ac:dyDescent="0.3">
      <c r="A174" s="82"/>
    </row>
    <row r="175" spans="1:6" x14ac:dyDescent="0.3">
      <c r="A175" s="82"/>
    </row>
    <row r="176" spans="1:6" x14ac:dyDescent="0.3">
      <c r="A176" s="82"/>
    </row>
    <row r="177" spans="1:1" x14ac:dyDescent="0.3">
      <c r="A177" s="82"/>
    </row>
    <row r="178" spans="1:1" x14ac:dyDescent="0.3">
      <c r="A178" s="82"/>
    </row>
    <row r="179" spans="1:1" x14ac:dyDescent="0.3">
      <c r="A179" s="82"/>
    </row>
    <row r="180" spans="1:1" x14ac:dyDescent="0.3">
      <c r="A180" s="82"/>
    </row>
    <row r="181" spans="1:1" x14ac:dyDescent="0.3">
      <c r="A181" s="82"/>
    </row>
    <row r="182" spans="1:1" x14ac:dyDescent="0.3">
      <c r="A182" s="82"/>
    </row>
    <row r="183" spans="1:1" x14ac:dyDescent="0.3">
      <c r="A183" s="82"/>
    </row>
    <row r="184" spans="1:1" x14ac:dyDescent="0.3">
      <c r="A184" s="82"/>
    </row>
    <row r="185" spans="1:1" x14ac:dyDescent="0.3">
      <c r="A185" s="82"/>
    </row>
    <row r="186" spans="1:1" x14ac:dyDescent="0.3">
      <c r="A186" s="82"/>
    </row>
    <row r="187" spans="1:1" x14ac:dyDescent="0.3">
      <c r="A187" s="82"/>
    </row>
    <row r="188" spans="1:1" x14ac:dyDescent="0.3">
      <c r="A188" s="82"/>
    </row>
    <row r="189" spans="1:1" x14ac:dyDescent="0.3">
      <c r="A189" s="82"/>
    </row>
    <row r="190" spans="1:1" x14ac:dyDescent="0.3">
      <c r="A190" s="82"/>
    </row>
    <row r="191" spans="1:1" x14ac:dyDescent="0.3">
      <c r="A191" s="82"/>
    </row>
    <row r="192" spans="1:1" x14ac:dyDescent="0.3">
      <c r="A192" s="82"/>
    </row>
    <row r="193" spans="1:1" x14ac:dyDescent="0.3">
      <c r="A193" s="82"/>
    </row>
    <row r="194" spans="1:1" x14ac:dyDescent="0.3">
      <c r="A194" s="82"/>
    </row>
    <row r="195" spans="1:1" x14ac:dyDescent="0.3">
      <c r="A195" s="82"/>
    </row>
    <row r="196" spans="1:1" x14ac:dyDescent="0.3">
      <c r="A196" s="82"/>
    </row>
    <row r="197" spans="1:1" x14ac:dyDescent="0.3">
      <c r="A197" s="82"/>
    </row>
    <row r="198" spans="1:1" x14ac:dyDescent="0.3">
      <c r="A198" s="82"/>
    </row>
    <row r="199" spans="1:1" x14ac:dyDescent="0.3">
      <c r="A199" s="82"/>
    </row>
    <row r="200" spans="1:1" x14ac:dyDescent="0.3">
      <c r="A200" s="82"/>
    </row>
    <row r="201" spans="1:1" x14ac:dyDescent="0.3">
      <c r="A201" s="82"/>
    </row>
    <row r="202" spans="1:1" x14ac:dyDescent="0.3">
      <c r="A202" s="82"/>
    </row>
    <row r="203" spans="1:1" x14ac:dyDescent="0.3">
      <c r="A203" s="82"/>
    </row>
    <row r="204" spans="1:1" x14ac:dyDescent="0.3">
      <c r="A204" s="82"/>
    </row>
    <row r="205" spans="1:1" x14ac:dyDescent="0.3">
      <c r="A205" s="82"/>
    </row>
    <row r="206" spans="1:1" x14ac:dyDescent="0.3">
      <c r="A206" s="82"/>
    </row>
    <row r="207" spans="1:1" x14ac:dyDescent="0.3">
      <c r="A207" s="82"/>
    </row>
    <row r="208" spans="1:1" x14ac:dyDescent="0.3">
      <c r="A208" s="82"/>
    </row>
    <row r="209" spans="1:1" x14ac:dyDescent="0.3">
      <c r="A209" s="82"/>
    </row>
    <row r="210" spans="1:1" x14ac:dyDescent="0.3">
      <c r="A210" s="82"/>
    </row>
    <row r="211" spans="1:1" x14ac:dyDescent="0.3">
      <c r="A211" s="82"/>
    </row>
    <row r="212" spans="1:1" x14ac:dyDescent="0.3">
      <c r="A212" s="82"/>
    </row>
    <row r="213" spans="1:1" x14ac:dyDescent="0.3">
      <c r="A213" s="82"/>
    </row>
    <row r="214" spans="1:1" x14ac:dyDescent="0.3">
      <c r="A214" s="82"/>
    </row>
    <row r="215" spans="1:1" x14ac:dyDescent="0.3">
      <c r="A215" s="82"/>
    </row>
    <row r="216" spans="1:1" x14ac:dyDescent="0.3">
      <c r="A216" s="82"/>
    </row>
    <row r="217" spans="1:1" x14ac:dyDescent="0.3">
      <c r="A217" s="82"/>
    </row>
    <row r="218" spans="1:1" x14ac:dyDescent="0.3">
      <c r="A218" s="82"/>
    </row>
    <row r="219" spans="1:1" x14ac:dyDescent="0.3">
      <c r="A219" s="82"/>
    </row>
    <row r="220" spans="1:1" x14ac:dyDescent="0.3">
      <c r="A220" s="82"/>
    </row>
    <row r="221" spans="1:1" x14ac:dyDescent="0.3">
      <c r="A221" s="82"/>
    </row>
    <row r="222" spans="1:1" x14ac:dyDescent="0.3">
      <c r="A222" s="82"/>
    </row>
    <row r="223" spans="1:1" x14ac:dyDescent="0.3">
      <c r="A223" s="82"/>
    </row>
    <row r="224" spans="1:1" x14ac:dyDescent="0.3">
      <c r="A224" s="82"/>
    </row>
    <row r="225" spans="1:1" x14ac:dyDescent="0.3">
      <c r="A225" s="82"/>
    </row>
    <row r="226" spans="1:1" x14ac:dyDescent="0.3">
      <c r="A226" s="82"/>
    </row>
    <row r="227" spans="1:1" x14ac:dyDescent="0.3">
      <c r="A227" s="82"/>
    </row>
    <row r="228" spans="1:1" x14ac:dyDescent="0.3">
      <c r="A228" s="82"/>
    </row>
    <row r="229" spans="1:1" x14ac:dyDescent="0.3">
      <c r="A229" s="82"/>
    </row>
    <row r="230" spans="1:1" x14ac:dyDescent="0.3">
      <c r="A230" s="82"/>
    </row>
    <row r="231" spans="1:1" x14ac:dyDescent="0.3">
      <c r="A231" s="82"/>
    </row>
    <row r="232" spans="1:1" x14ac:dyDescent="0.3">
      <c r="A232" s="82"/>
    </row>
    <row r="233" spans="1:1" x14ac:dyDescent="0.3">
      <c r="A233" s="82"/>
    </row>
    <row r="234" spans="1:1" x14ac:dyDescent="0.3">
      <c r="A234" s="82"/>
    </row>
    <row r="235" spans="1:1" x14ac:dyDescent="0.3">
      <c r="A235" s="82"/>
    </row>
    <row r="236" spans="1:1" x14ac:dyDescent="0.3">
      <c r="A236" s="82"/>
    </row>
    <row r="237" spans="1:1" x14ac:dyDescent="0.3">
      <c r="A237" s="82"/>
    </row>
    <row r="238" spans="1:1" x14ac:dyDescent="0.3">
      <c r="A238" s="82"/>
    </row>
    <row r="239" spans="1:1" x14ac:dyDescent="0.3">
      <c r="A239" s="82"/>
    </row>
    <row r="240" spans="1:1" x14ac:dyDescent="0.3">
      <c r="A240" s="82"/>
    </row>
    <row r="241" spans="1:1" x14ac:dyDescent="0.3">
      <c r="A241" s="82"/>
    </row>
    <row r="242" spans="1:1" x14ac:dyDescent="0.3">
      <c r="A242" s="82"/>
    </row>
    <row r="243" spans="1:1" x14ac:dyDescent="0.3">
      <c r="A243" s="82"/>
    </row>
    <row r="244" spans="1:1" x14ac:dyDescent="0.3">
      <c r="A244" s="82"/>
    </row>
    <row r="245" spans="1:1" x14ac:dyDescent="0.3">
      <c r="A245" s="82"/>
    </row>
    <row r="246" spans="1:1" x14ac:dyDescent="0.3">
      <c r="A246" s="82"/>
    </row>
    <row r="247" spans="1:1" x14ac:dyDescent="0.3">
      <c r="A247" s="82"/>
    </row>
    <row r="248" spans="1:1" x14ac:dyDescent="0.3">
      <c r="A248" s="82"/>
    </row>
    <row r="249" spans="1:1" x14ac:dyDescent="0.3">
      <c r="A249" s="82"/>
    </row>
    <row r="250" spans="1:1" x14ac:dyDescent="0.3">
      <c r="A250" s="82"/>
    </row>
    <row r="251" spans="1:1" x14ac:dyDescent="0.3">
      <c r="A251" s="82"/>
    </row>
    <row r="252" spans="1:1" x14ac:dyDescent="0.3">
      <c r="A252" s="82"/>
    </row>
    <row r="253" spans="1:1" x14ac:dyDescent="0.3">
      <c r="A253" s="82"/>
    </row>
    <row r="254" spans="1:1" x14ac:dyDescent="0.3">
      <c r="A254" s="82"/>
    </row>
    <row r="255" spans="1:1" x14ac:dyDescent="0.3">
      <c r="A255" s="82"/>
    </row>
    <row r="256" spans="1:1" x14ac:dyDescent="0.3">
      <c r="A256" s="82"/>
    </row>
    <row r="257" spans="1:1" x14ac:dyDescent="0.3">
      <c r="A257" s="82"/>
    </row>
    <row r="258" spans="1:1" x14ac:dyDescent="0.3">
      <c r="A258" s="82"/>
    </row>
  </sheetData>
  <mergeCells count="1">
    <mergeCell ref="A164:E164"/>
  </mergeCells>
  <conditionalFormatting sqref="F30:F38">
    <cfRule type="cellIs" dxfId="38" priority="6" operator="equal">
      <formula>0</formula>
    </cfRule>
  </conditionalFormatting>
  <conditionalFormatting sqref="F47:F94">
    <cfRule type="cellIs" dxfId="37" priority="5" operator="equal">
      <formula>0</formula>
    </cfRule>
  </conditionalFormatting>
  <conditionalFormatting sqref="F104">
    <cfRule type="cellIs" dxfId="36" priority="4" operator="equal">
      <formula>0</formula>
    </cfRule>
  </conditionalFormatting>
  <conditionalFormatting sqref="F106">
    <cfRule type="cellIs" dxfId="35" priority="3" operator="equal">
      <formula>0</formula>
    </cfRule>
  </conditionalFormatting>
  <conditionalFormatting sqref="F110:F111">
    <cfRule type="cellIs" dxfId="34" priority="2" operator="equal">
      <formula>0</formula>
    </cfRule>
  </conditionalFormatting>
  <conditionalFormatting sqref="F112">
    <cfRule type="cellIs" dxfId="33" priority="1" operator="equal">
      <formula>0</formula>
    </cfRule>
  </conditionalFormatting>
  <pageMargins left="0.70866141732283472" right="0.70866141732283472" top="0.74803149606299213" bottom="0.74803149606299213" header="0.31496062992125984" footer="0.31496062992125984"/>
  <pageSetup scale="69" orientation="portrait" horizontalDpi="300" verticalDpi="300" r:id="rId1"/>
  <rowBreaks count="2" manualBreakCount="2">
    <brk id="42" max="5" man="1"/>
    <brk id="10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3"/>
  <sheetViews>
    <sheetView view="pageBreakPreview" zoomScale="80" zoomScaleNormal="100" zoomScaleSheetLayoutView="80" workbookViewId="0">
      <pane ySplit="2" topLeftCell="A41" activePane="bottomLeft" state="frozen"/>
      <selection pane="bottomLeft" activeCell="E48" sqref="E22:E48"/>
    </sheetView>
  </sheetViews>
  <sheetFormatPr defaultRowHeight="14.4" x14ac:dyDescent="0.3"/>
  <cols>
    <col min="1" max="1" width="10.6640625" style="81" customWidth="1"/>
    <col min="2" max="2" width="60.88671875" style="69" customWidth="1"/>
    <col min="3" max="3" width="9.109375" style="88"/>
    <col min="4" max="4" width="12.6640625" style="78" customWidth="1"/>
    <col min="5" max="5" width="12.6640625" style="79" customWidth="1"/>
    <col min="6" max="6" width="16.6640625" style="79" customWidth="1"/>
  </cols>
  <sheetData>
    <row r="1" spans="1:6" s="3" customFormat="1" x14ac:dyDescent="0.3">
      <c r="A1" s="101" t="s">
        <v>0</v>
      </c>
      <c r="B1" s="89" t="s">
        <v>1</v>
      </c>
      <c r="C1" s="52" t="s">
        <v>2</v>
      </c>
      <c r="D1" s="53" t="s">
        <v>3</v>
      </c>
      <c r="E1" s="54" t="s">
        <v>4</v>
      </c>
      <c r="F1" s="54" t="s">
        <v>5</v>
      </c>
    </row>
    <row r="2" spans="1:6" x14ac:dyDescent="0.3">
      <c r="A2" s="102"/>
      <c r="B2" s="91"/>
      <c r="C2" s="92"/>
      <c r="D2" s="93"/>
      <c r="E2" s="94"/>
      <c r="F2" s="94"/>
    </row>
    <row r="3" spans="1:6" x14ac:dyDescent="0.3">
      <c r="A3" s="82"/>
      <c r="C3" s="67"/>
      <c r="D3" s="70"/>
      <c r="E3" s="68"/>
      <c r="F3" s="68"/>
    </row>
    <row r="4" spans="1:6" x14ac:dyDescent="0.3">
      <c r="A4" s="82"/>
      <c r="B4" s="65" t="s">
        <v>900</v>
      </c>
      <c r="C4" s="67"/>
      <c r="D4" s="67"/>
      <c r="E4" s="68"/>
      <c r="F4" s="68"/>
    </row>
    <row r="5" spans="1:6" x14ac:dyDescent="0.3">
      <c r="A5" s="82"/>
      <c r="C5" s="67"/>
      <c r="D5" s="70"/>
      <c r="E5" s="68"/>
      <c r="F5" s="68"/>
    </row>
    <row r="6" spans="1:6" x14ac:dyDescent="0.3">
      <c r="A6" s="82">
        <v>4</v>
      </c>
      <c r="B6" s="65" t="s">
        <v>63</v>
      </c>
      <c r="C6" s="67"/>
      <c r="D6" s="67"/>
      <c r="E6" s="68"/>
      <c r="F6" s="68"/>
    </row>
    <row r="7" spans="1:6" x14ac:dyDescent="0.3">
      <c r="A7" s="82"/>
      <c r="C7" s="67"/>
      <c r="D7" s="70"/>
      <c r="E7" s="68"/>
      <c r="F7" s="68"/>
    </row>
    <row r="8" spans="1:6" ht="27" x14ac:dyDescent="0.3">
      <c r="A8" s="82"/>
      <c r="B8" s="69" t="s">
        <v>813</v>
      </c>
      <c r="C8" s="67"/>
      <c r="D8" s="67"/>
      <c r="E8" s="68"/>
      <c r="F8" s="68"/>
    </row>
    <row r="9" spans="1:6" x14ac:dyDescent="0.3">
      <c r="A9" s="82"/>
      <c r="C9" s="67"/>
      <c r="D9" s="70"/>
      <c r="E9" s="68"/>
      <c r="F9" s="68"/>
    </row>
    <row r="10" spans="1:6" x14ac:dyDescent="0.3">
      <c r="A10" s="82"/>
      <c r="B10" s="65" t="s">
        <v>10</v>
      </c>
      <c r="C10" s="67"/>
      <c r="D10" s="67"/>
      <c r="E10" s="68"/>
      <c r="F10" s="68"/>
    </row>
    <row r="11" spans="1:6" x14ac:dyDescent="0.3">
      <c r="A11" s="82"/>
      <c r="C11" s="67"/>
      <c r="D11" s="70"/>
      <c r="E11" s="68"/>
      <c r="F11" s="68"/>
    </row>
    <row r="12" spans="1:6" x14ac:dyDescent="0.3">
      <c r="A12" s="82"/>
      <c r="B12" s="61" t="s">
        <v>64</v>
      </c>
      <c r="C12" s="67"/>
      <c r="D12" s="67"/>
      <c r="E12" s="68"/>
      <c r="F12" s="68"/>
    </row>
    <row r="13" spans="1:6" x14ac:dyDescent="0.3">
      <c r="A13" s="82"/>
      <c r="C13" s="67"/>
      <c r="D13" s="70"/>
      <c r="E13" s="68"/>
      <c r="F13" s="68"/>
    </row>
    <row r="14" spans="1:6" ht="27" x14ac:dyDescent="0.3">
      <c r="A14" s="82"/>
      <c r="B14" s="69" t="s">
        <v>65</v>
      </c>
      <c r="C14" s="67"/>
      <c r="D14" s="67"/>
      <c r="E14" s="68"/>
      <c r="F14" s="68"/>
    </row>
    <row r="15" spans="1:6" x14ac:dyDescent="0.3">
      <c r="A15" s="82"/>
      <c r="C15" s="67"/>
      <c r="D15" s="70"/>
      <c r="E15" s="68"/>
      <c r="F15" s="68"/>
    </row>
    <row r="16" spans="1:6" x14ac:dyDescent="0.3">
      <c r="A16" s="82"/>
      <c r="B16" s="61" t="s">
        <v>66</v>
      </c>
      <c r="C16" s="67"/>
      <c r="D16" s="67"/>
      <c r="E16" s="68"/>
      <c r="F16" s="68"/>
    </row>
    <row r="17" spans="1:6" x14ac:dyDescent="0.3">
      <c r="A17" s="82"/>
      <c r="C17" s="67"/>
      <c r="D17" s="70"/>
      <c r="E17" s="68"/>
      <c r="F17" s="68"/>
    </row>
    <row r="18" spans="1:6" ht="93" x14ac:dyDescent="0.3">
      <c r="A18" s="82"/>
      <c r="B18" s="69" t="s">
        <v>67</v>
      </c>
      <c r="C18" s="67"/>
      <c r="D18" s="67"/>
      <c r="E18" s="68"/>
      <c r="F18" s="68"/>
    </row>
    <row r="19" spans="1:6" x14ac:dyDescent="0.3">
      <c r="A19" s="82"/>
      <c r="C19" s="67"/>
      <c r="D19" s="70"/>
      <c r="E19" s="68"/>
      <c r="F19" s="68"/>
    </row>
    <row r="20" spans="1:6" x14ac:dyDescent="0.3">
      <c r="A20" s="82"/>
      <c r="B20" s="61" t="s">
        <v>68</v>
      </c>
      <c r="C20" s="67"/>
      <c r="D20" s="67"/>
      <c r="E20" s="68"/>
      <c r="F20" s="68"/>
    </row>
    <row r="21" spans="1:6" x14ac:dyDescent="0.3">
      <c r="A21" s="82"/>
      <c r="C21" s="67"/>
      <c r="D21" s="70"/>
      <c r="E21" s="68"/>
      <c r="F21" s="68"/>
    </row>
    <row r="22" spans="1:6" ht="77.25" customHeight="1" x14ac:dyDescent="0.3">
      <c r="A22" s="82"/>
      <c r="B22" s="69" t="s">
        <v>832</v>
      </c>
      <c r="C22" s="67"/>
      <c r="D22" s="67"/>
      <c r="E22" s="68"/>
      <c r="F22" s="68"/>
    </row>
    <row r="23" spans="1:6" x14ac:dyDescent="0.3">
      <c r="A23" s="82"/>
      <c r="C23" s="67"/>
      <c r="D23" s="70"/>
      <c r="E23" s="68"/>
      <c r="F23" s="68"/>
    </row>
    <row r="24" spans="1:6" ht="27" x14ac:dyDescent="0.3">
      <c r="A24" s="82">
        <v>4.0999999999999996</v>
      </c>
      <c r="B24" s="65" t="s">
        <v>69</v>
      </c>
      <c r="C24" s="67"/>
      <c r="D24" s="67"/>
      <c r="E24" s="68"/>
      <c r="F24" s="68"/>
    </row>
    <row r="25" spans="1:6" x14ac:dyDescent="0.3">
      <c r="A25" s="82"/>
      <c r="C25" s="67"/>
      <c r="D25" s="70"/>
      <c r="E25" s="68"/>
      <c r="F25" s="68"/>
    </row>
    <row r="26" spans="1:6" ht="27" x14ac:dyDescent="0.3">
      <c r="A26" s="82"/>
      <c r="B26" s="61" t="s">
        <v>805</v>
      </c>
      <c r="C26" s="67"/>
      <c r="D26" s="67"/>
      <c r="E26" s="68"/>
      <c r="F26" s="68"/>
    </row>
    <row r="27" spans="1:6" x14ac:dyDescent="0.3">
      <c r="A27" s="82"/>
      <c r="C27" s="67"/>
      <c r="D27" s="70"/>
      <c r="E27" s="68"/>
      <c r="F27" s="68"/>
    </row>
    <row r="28" spans="1:6" x14ac:dyDescent="0.3">
      <c r="A28" s="82" t="s">
        <v>353</v>
      </c>
      <c r="B28" s="69" t="s">
        <v>774</v>
      </c>
      <c r="C28" s="71" t="s">
        <v>299</v>
      </c>
      <c r="D28" s="72">
        <v>16.929600000000001</v>
      </c>
      <c r="E28" s="84"/>
      <c r="F28" s="84">
        <f>E28*D28</f>
        <v>0</v>
      </c>
    </row>
    <row r="29" spans="1:6" x14ac:dyDescent="0.3">
      <c r="A29" s="82"/>
      <c r="C29" s="71"/>
      <c r="D29" s="72"/>
      <c r="E29" s="84"/>
      <c r="F29" s="84">
        <f t="shared" ref="F29:F42" si="0">E29*D29</f>
        <v>0</v>
      </c>
    </row>
    <row r="30" spans="1:6" x14ac:dyDescent="0.3">
      <c r="A30" s="82" t="s">
        <v>354</v>
      </c>
      <c r="B30" s="69" t="s">
        <v>71</v>
      </c>
      <c r="C30" s="71" t="s">
        <v>299</v>
      </c>
      <c r="D30" s="72">
        <v>74.185100000000006</v>
      </c>
      <c r="E30" s="84"/>
      <c r="F30" s="84">
        <f t="shared" si="0"/>
        <v>0</v>
      </c>
    </row>
    <row r="31" spans="1:6" x14ac:dyDescent="0.3">
      <c r="A31" s="82"/>
      <c r="C31" s="71"/>
      <c r="D31" s="72"/>
      <c r="E31" s="84"/>
      <c r="F31" s="84"/>
    </row>
    <row r="32" spans="1:6" x14ac:dyDescent="0.3">
      <c r="A32" s="82" t="s">
        <v>837</v>
      </c>
      <c r="B32" s="69" t="s">
        <v>838</v>
      </c>
      <c r="C32" s="71" t="s">
        <v>299</v>
      </c>
      <c r="D32" s="72">
        <v>6</v>
      </c>
      <c r="E32" s="84"/>
      <c r="F32" s="84">
        <f t="shared" ref="F32" si="1">E32*D32</f>
        <v>0</v>
      </c>
    </row>
    <row r="33" spans="1:6" x14ac:dyDescent="0.3">
      <c r="A33" s="82"/>
      <c r="C33" s="71"/>
      <c r="D33" s="72"/>
      <c r="E33" s="84"/>
      <c r="F33" s="84"/>
    </row>
    <row r="34" spans="1:6" x14ac:dyDescent="0.3">
      <c r="A34" s="82">
        <v>4.2</v>
      </c>
      <c r="B34" s="65" t="s">
        <v>73</v>
      </c>
      <c r="C34" s="71"/>
      <c r="D34" s="71"/>
      <c r="E34" s="84"/>
      <c r="F34" s="84">
        <f t="shared" si="0"/>
        <v>0</v>
      </c>
    </row>
    <row r="35" spans="1:6" x14ac:dyDescent="0.3">
      <c r="A35" s="82"/>
      <c r="C35" s="71"/>
      <c r="D35" s="72"/>
      <c r="E35" s="84"/>
      <c r="F35" s="84">
        <f t="shared" si="0"/>
        <v>0</v>
      </c>
    </row>
    <row r="36" spans="1:6" ht="27" x14ac:dyDescent="0.3">
      <c r="A36" s="82"/>
      <c r="B36" s="61" t="s">
        <v>719</v>
      </c>
      <c r="C36" s="71"/>
      <c r="D36" s="71"/>
      <c r="E36" s="84"/>
      <c r="F36" s="84">
        <f t="shared" si="0"/>
        <v>0</v>
      </c>
    </row>
    <row r="37" spans="1:6" x14ac:dyDescent="0.3">
      <c r="A37" s="82"/>
      <c r="C37" s="71"/>
      <c r="D37" s="72"/>
      <c r="E37" s="84"/>
      <c r="F37" s="84">
        <f t="shared" si="0"/>
        <v>0</v>
      </c>
    </row>
    <row r="38" spans="1:6" x14ac:dyDescent="0.3">
      <c r="A38" s="82" t="s">
        <v>355</v>
      </c>
      <c r="B38" s="69" t="s">
        <v>72</v>
      </c>
      <c r="C38" s="71" t="s">
        <v>299</v>
      </c>
      <c r="D38" s="72">
        <v>28.974000000000004</v>
      </c>
      <c r="E38" s="84"/>
      <c r="F38" s="84">
        <f t="shared" si="0"/>
        <v>0</v>
      </c>
    </row>
    <row r="39" spans="1:6" x14ac:dyDescent="0.3">
      <c r="A39" s="82"/>
      <c r="C39" s="71"/>
      <c r="D39" s="72"/>
      <c r="E39" s="84"/>
      <c r="F39" s="84">
        <f t="shared" si="0"/>
        <v>0</v>
      </c>
    </row>
    <row r="40" spans="1:6" x14ac:dyDescent="0.3">
      <c r="A40" s="82">
        <v>4.3</v>
      </c>
      <c r="B40" s="65" t="s">
        <v>74</v>
      </c>
      <c r="C40" s="71"/>
      <c r="D40" s="71"/>
      <c r="E40" s="84"/>
      <c r="F40" s="84">
        <f t="shared" si="0"/>
        <v>0</v>
      </c>
    </row>
    <row r="41" spans="1:6" x14ac:dyDescent="0.3">
      <c r="A41" s="82"/>
      <c r="C41" s="71"/>
      <c r="D41" s="72"/>
      <c r="E41" s="84"/>
      <c r="F41" s="84">
        <f t="shared" si="0"/>
        <v>0</v>
      </c>
    </row>
    <row r="42" spans="1:6" ht="55.5" customHeight="1" x14ac:dyDescent="0.3">
      <c r="A42" s="82" t="s">
        <v>356</v>
      </c>
      <c r="B42" s="69" t="s">
        <v>54</v>
      </c>
      <c r="C42" s="71" t="s">
        <v>16</v>
      </c>
      <c r="D42" s="72">
        <v>18</v>
      </c>
      <c r="E42" s="84"/>
      <c r="F42" s="84">
        <f t="shared" si="0"/>
        <v>0</v>
      </c>
    </row>
    <row r="43" spans="1:6" x14ac:dyDescent="0.3">
      <c r="A43" s="82"/>
      <c r="C43" s="71"/>
      <c r="D43" s="72"/>
      <c r="E43" s="84"/>
      <c r="F43" s="84"/>
    </row>
    <row r="44" spans="1:6" x14ac:dyDescent="0.3">
      <c r="A44" s="82">
        <v>4.4000000000000004</v>
      </c>
      <c r="B44" s="65" t="s">
        <v>75</v>
      </c>
      <c r="C44" s="71"/>
      <c r="D44" s="71"/>
      <c r="E44" s="84"/>
      <c r="F44" s="84"/>
    </row>
    <row r="45" spans="1:6" x14ac:dyDescent="0.3">
      <c r="A45" s="82"/>
      <c r="C45" s="71"/>
      <c r="D45" s="72"/>
      <c r="E45" s="84"/>
      <c r="F45" s="84"/>
    </row>
    <row r="46" spans="1:6" x14ac:dyDescent="0.3">
      <c r="A46" s="82"/>
      <c r="B46" s="61" t="s">
        <v>479</v>
      </c>
      <c r="C46" s="71"/>
      <c r="D46" s="71"/>
      <c r="E46" s="84"/>
      <c r="F46" s="84"/>
    </row>
    <row r="47" spans="1:6" x14ac:dyDescent="0.3">
      <c r="A47" s="82"/>
      <c r="B47" s="61"/>
      <c r="C47" s="71"/>
      <c r="D47" s="71"/>
      <c r="E47" s="84"/>
      <c r="F47" s="84"/>
    </row>
    <row r="48" spans="1:6" x14ac:dyDescent="0.3">
      <c r="A48" s="82" t="s">
        <v>357</v>
      </c>
      <c r="B48" s="69" t="s">
        <v>480</v>
      </c>
      <c r="C48" s="71" t="s">
        <v>298</v>
      </c>
      <c r="D48" s="72">
        <v>741.85100000000011</v>
      </c>
      <c r="E48" s="84"/>
      <c r="F48" s="84">
        <f t="shared" ref="F48" si="2">E48*D48</f>
        <v>0</v>
      </c>
    </row>
    <row r="49" spans="1:6" x14ac:dyDescent="0.3">
      <c r="A49" s="82"/>
      <c r="C49" s="71"/>
      <c r="D49" s="72"/>
      <c r="E49" s="84"/>
      <c r="F49" s="84"/>
    </row>
    <row r="50" spans="1:6" x14ac:dyDescent="0.3">
      <c r="A50" s="21"/>
      <c r="B50" s="22"/>
      <c r="C50" s="23"/>
      <c r="D50" s="24"/>
      <c r="E50" s="25" t="s">
        <v>506</v>
      </c>
      <c r="F50" s="196">
        <f>SUM(F28:F49)</f>
        <v>0</v>
      </c>
    </row>
    <row r="51" spans="1:6" x14ac:dyDescent="0.3">
      <c r="A51" s="21"/>
      <c r="B51" s="22"/>
      <c r="C51" s="23"/>
      <c r="D51" s="24"/>
      <c r="E51" s="25" t="s">
        <v>507</v>
      </c>
      <c r="F51" s="196">
        <f>F50</f>
        <v>0</v>
      </c>
    </row>
    <row r="52" spans="1:6" x14ac:dyDescent="0.3">
      <c r="A52" s="82"/>
      <c r="C52" s="71"/>
      <c r="D52" s="72"/>
      <c r="E52" s="84"/>
      <c r="F52" s="84"/>
    </row>
    <row r="53" spans="1:6" x14ac:dyDescent="0.3">
      <c r="A53" s="82">
        <v>4.5</v>
      </c>
      <c r="B53" s="65" t="s">
        <v>76</v>
      </c>
      <c r="C53" s="71"/>
      <c r="D53" s="71"/>
      <c r="E53" s="84"/>
      <c r="F53" s="84">
        <f t="shared" ref="F53:F99" si="3">E53*D53</f>
        <v>0</v>
      </c>
    </row>
    <row r="54" spans="1:6" x14ac:dyDescent="0.3">
      <c r="A54" s="82"/>
      <c r="C54" s="71"/>
      <c r="D54" s="72"/>
      <c r="E54" s="84"/>
      <c r="F54" s="84">
        <f t="shared" si="3"/>
        <v>0</v>
      </c>
    </row>
    <row r="55" spans="1:6" x14ac:dyDescent="0.3">
      <c r="A55" s="82"/>
      <c r="B55" s="61" t="s">
        <v>77</v>
      </c>
      <c r="C55" s="71"/>
      <c r="D55" s="71"/>
      <c r="E55" s="84"/>
      <c r="F55" s="84">
        <f t="shared" si="3"/>
        <v>0</v>
      </c>
    </row>
    <row r="56" spans="1:6" x14ac:dyDescent="0.3">
      <c r="A56" s="82"/>
      <c r="C56" s="71"/>
      <c r="D56" s="72"/>
      <c r="E56" s="84"/>
      <c r="F56" s="84">
        <f t="shared" si="3"/>
        <v>0</v>
      </c>
    </row>
    <row r="57" spans="1:6" x14ac:dyDescent="0.3">
      <c r="A57" s="82" t="s">
        <v>358</v>
      </c>
      <c r="B57" s="69" t="s">
        <v>78</v>
      </c>
      <c r="C57" s="71" t="s">
        <v>59</v>
      </c>
      <c r="D57" s="72">
        <v>220</v>
      </c>
      <c r="E57" s="84"/>
      <c r="F57" s="84">
        <f t="shared" si="3"/>
        <v>0</v>
      </c>
    </row>
    <row r="58" spans="1:6" x14ac:dyDescent="0.3">
      <c r="A58" s="82"/>
      <c r="C58" s="71"/>
      <c r="D58" s="72"/>
      <c r="E58" s="84"/>
      <c r="F58" s="84">
        <f t="shared" si="3"/>
        <v>0</v>
      </c>
    </row>
    <row r="59" spans="1:6" x14ac:dyDescent="0.3">
      <c r="A59" s="82"/>
      <c r="B59" s="61" t="s">
        <v>79</v>
      </c>
      <c r="C59" s="71"/>
      <c r="D59" s="71"/>
      <c r="E59" s="84"/>
      <c r="F59" s="84">
        <f t="shared" si="3"/>
        <v>0</v>
      </c>
    </row>
    <row r="60" spans="1:6" x14ac:dyDescent="0.3">
      <c r="A60" s="82"/>
      <c r="C60" s="71"/>
      <c r="D60" s="72"/>
      <c r="E60" s="84"/>
      <c r="F60" s="84">
        <f t="shared" si="3"/>
        <v>0</v>
      </c>
    </row>
    <row r="61" spans="1:6" x14ac:dyDescent="0.3">
      <c r="A61" s="82" t="s">
        <v>359</v>
      </c>
      <c r="B61" s="69" t="s">
        <v>80</v>
      </c>
      <c r="C61" s="71" t="s">
        <v>298</v>
      </c>
      <c r="D61" s="72">
        <v>0</v>
      </c>
      <c r="E61" s="84"/>
      <c r="F61" s="84">
        <f t="shared" si="3"/>
        <v>0</v>
      </c>
    </row>
    <row r="62" spans="1:6" x14ac:dyDescent="0.3">
      <c r="A62" s="82"/>
      <c r="C62" s="71"/>
      <c r="D62" s="72"/>
      <c r="E62" s="84"/>
      <c r="F62" s="84">
        <f t="shared" si="3"/>
        <v>0</v>
      </c>
    </row>
    <row r="63" spans="1:6" x14ac:dyDescent="0.3">
      <c r="A63" s="82"/>
      <c r="B63" s="61" t="s">
        <v>81</v>
      </c>
      <c r="C63" s="71"/>
      <c r="D63" s="71"/>
      <c r="E63" s="84"/>
      <c r="F63" s="84">
        <f t="shared" si="3"/>
        <v>0</v>
      </c>
    </row>
    <row r="64" spans="1:6" x14ac:dyDescent="0.3">
      <c r="A64" s="82"/>
      <c r="C64" s="71"/>
      <c r="D64" s="72"/>
      <c r="E64" s="84"/>
      <c r="F64" s="84">
        <f t="shared" si="3"/>
        <v>0</v>
      </c>
    </row>
    <row r="65" spans="1:7" x14ac:dyDescent="0.3">
      <c r="A65" s="82" t="s">
        <v>360</v>
      </c>
      <c r="B65" s="69" t="s">
        <v>775</v>
      </c>
      <c r="C65" s="71" t="s">
        <v>16</v>
      </c>
      <c r="D65" s="72">
        <v>0</v>
      </c>
      <c r="E65" s="84"/>
      <c r="F65" s="84">
        <f t="shared" si="3"/>
        <v>0</v>
      </c>
      <c r="G65" s="200"/>
    </row>
    <row r="66" spans="1:7" x14ac:dyDescent="0.3">
      <c r="A66" s="82"/>
      <c r="C66" s="71"/>
      <c r="D66" s="72"/>
      <c r="E66" s="84"/>
      <c r="F66" s="84">
        <f t="shared" si="3"/>
        <v>0</v>
      </c>
    </row>
    <row r="67" spans="1:7" x14ac:dyDescent="0.3">
      <c r="A67" s="82" t="s">
        <v>361</v>
      </c>
      <c r="B67" s="69" t="s">
        <v>776</v>
      </c>
      <c r="C67" s="71" t="s">
        <v>16</v>
      </c>
      <c r="D67" s="72">
        <v>0</v>
      </c>
      <c r="E67" s="84"/>
      <c r="F67" s="84">
        <f t="shared" si="3"/>
        <v>0</v>
      </c>
      <c r="G67" s="200"/>
    </row>
    <row r="68" spans="1:7" x14ac:dyDescent="0.3">
      <c r="A68" s="82"/>
      <c r="C68" s="71"/>
      <c r="D68" s="72"/>
      <c r="E68" s="84"/>
      <c r="F68" s="84">
        <f t="shared" si="3"/>
        <v>0</v>
      </c>
    </row>
    <row r="69" spans="1:7" x14ac:dyDescent="0.3">
      <c r="A69" s="82"/>
      <c r="B69" s="61" t="s">
        <v>806</v>
      </c>
      <c r="C69" s="71"/>
      <c r="D69" s="71"/>
      <c r="E69" s="84"/>
      <c r="F69" s="84">
        <f t="shared" si="3"/>
        <v>0</v>
      </c>
    </row>
    <row r="70" spans="1:7" x14ac:dyDescent="0.3">
      <c r="A70" s="82"/>
      <c r="C70" s="71"/>
      <c r="D70" s="72"/>
      <c r="E70" s="84"/>
      <c r="F70" s="84">
        <f t="shared" si="3"/>
        <v>0</v>
      </c>
    </row>
    <row r="71" spans="1:7" x14ac:dyDescent="0.3">
      <c r="A71" s="82" t="s">
        <v>362</v>
      </c>
      <c r="B71" s="69" t="s">
        <v>781</v>
      </c>
      <c r="C71" s="71" t="s">
        <v>298</v>
      </c>
      <c r="D71" s="72">
        <v>0</v>
      </c>
      <c r="E71" s="84"/>
      <c r="F71" s="84">
        <f t="shared" si="3"/>
        <v>0</v>
      </c>
    </row>
    <row r="72" spans="1:7" hidden="1" x14ac:dyDescent="0.3">
      <c r="A72" s="82"/>
      <c r="C72" s="71"/>
      <c r="D72" s="72"/>
      <c r="E72" s="84"/>
      <c r="F72" s="84">
        <f t="shared" si="3"/>
        <v>0</v>
      </c>
    </row>
    <row r="73" spans="1:7" x14ac:dyDescent="0.3">
      <c r="A73" s="82"/>
      <c r="C73" s="71"/>
      <c r="D73" s="72"/>
      <c r="E73" s="84"/>
      <c r="F73" s="84">
        <f t="shared" si="3"/>
        <v>0</v>
      </c>
    </row>
    <row r="74" spans="1:7" x14ac:dyDescent="0.3">
      <c r="A74" s="82">
        <v>4.5999999999999996</v>
      </c>
      <c r="B74" s="65" t="s">
        <v>82</v>
      </c>
      <c r="C74" s="71"/>
      <c r="D74" s="71"/>
      <c r="E74" s="84"/>
      <c r="F74" s="84">
        <f t="shared" si="3"/>
        <v>0</v>
      </c>
    </row>
    <row r="75" spans="1:7" x14ac:dyDescent="0.3">
      <c r="A75" s="82"/>
      <c r="C75" s="71"/>
      <c r="D75" s="72"/>
      <c r="E75" s="84"/>
      <c r="F75" s="84">
        <f t="shared" si="3"/>
        <v>0</v>
      </c>
    </row>
    <row r="76" spans="1:7" ht="40.200000000000003" x14ac:dyDescent="0.3">
      <c r="A76" s="82"/>
      <c r="B76" s="61" t="s">
        <v>83</v>
      </c>
      <c r="C76" s="71"/>
      <c r="D76" s="71"/>
      <c r="E76" s="84"/>
      <c r="F76" s="84">
        <f t="shared" si="3"/>
        <v>0</v>
      </c>
    </row>
    <row r="77" spans="1:7" x14ac:dyDescent="0.3">
      <c r="A77" s="82"/>
      <c r="C77" s="71"/>
      <c r="D77" s="72"/>
      <c r="E77" s="84"/>
      <c r="F77" s="84">
        <f t="shared" si="3"/>
        <v>0</v>
      </c>
    </row>
    <row r="78" spans="1:7" x14ac:dyDescent="0.3">
      <c r="A78" s="82" t="s">
        <v>363</v>
      </c>
      <c r="B78" s="69" t="s">
        <v>84</v>
      </c>
      <c r="C78" s="71" t="s">
        <v>59</v>
      </c>
      <c r="D78" s="72">
        <v>48.289999999999992</v>
      </c>
      <c r="E78" s="84"/>
      <c r="F78" s="84">
        <f t="shared" si="3"/>
        <v>0</v>
      </c>
    </row>
    <row r="79" spans="1:7" x14ac:dyDescent="0.3">
      <c r="A79" s="82"/>
      <c r="C79" s="71"/>
      <c r="D79" s="72"/>
      <c r="E79" s="84"/>
      <c r="F79" s="84">
        <f t="shared" si="3"/>
        <v>0</v>
      </c>
    </row>
    <row r="80" spans="1:7" ht="27" x14ac:dyDescent="0.3">
      <c r="A80" s="82"/>
      <c r="B80" s="61" t="s">
        <v>782</v>
      </c>
      <c r="C80" s="71"/>
      <c r="D80" s="71"/>
      <c r="E80" s="84"/>
      <c r="F80" s="84">
        <f t="shared" si="3"/>
        <v>0</v>
      </c>
    </row>
    <row r="81" spans="1:6" x14ac:dyDescent="0.3">
      <c r="A81" s="82"/>
      <c r="C81" s="71"/>
      <c r="D81" s="72"/>
      <c r="E81" s="84"/>
      <c r="F81" s="84">
        <f t="shared" si="3"/>
        <v>0</v>
      </c>
    </row>
    <row r="82" spans="1:6" x14ac:dyDescent="0.3">
      <c r="A82" s="82" t="s">
        <v>364</v>
      </c>
      <c r="B82" s="69" t="s">
        <v>784</v>
      </c>
      <c r="C82" s="71" t="s">
        <v>59</v>
      </c>
      <c r="D82" s="72">
        <v>48.289999999999992</v>
      </c>
      <c r="E82" s="84"/>
      <c r="F82" s="84">
        <f t="shared" si="3"/>
        <v>0</v>
      </c>
    </row>
    <row r="83" spans="1:6" x14ac:dyDescent="0.3">
      <c r="A83" s="82"/>
      <c r="C83" s="71"/>
      <c r="D83" s="72"/>
      <c r="E83" s="84"/>
      <c r="F83" s="84"/>
    </row>
    <row r="84" spans="1:6" x14ac:dyDescent="0.3">
      <c r="A84" s="82" t="s">
        <v>783</v>
      </c>
      <c r="B84" s="69" t="s">
        <v>785</v>
      </c>
      <c r="C84" s="71" t="s">
        <v>59</v>
      </c>
      <c r="D84" s="72">
        <v>234.96</v>
      </c>
      <c r="E84" s="84"/>
      <c r="F84" s="84">
        <f t="shared" ref="F84" si="4">E84*D84</f>
        <v>0</v>
      </c>
    </row>
    <row r="85" spans="1:6" x14ac:dyDescent="0.3">
      <c r="A85" s="82"/>
      <c r="C85" s="71"/>
      <c r="D85" s="72"/>
      <c r="E85" s="84"/>
      <c r="F85" s="84">
        <f t="shared" si="3"/>
        <v>0</v>
      </c>
    </row>
    <row r="86" spans="1:6" x14ac:dyDescent="0.3">
      <c r="A86" s="82">
        <v>4.7</v>
      </c>
      <c r="B86" s="65" t="s">
        <v>85</v>
      </c>
      <c r="C86" s="71"/>
      <c r="D86" s="71"/>
      <c r="E86" s="84"/>
      <c r="F86" s="84">
        <f t="shared" si="3"/>
        <v>0</v>
      </c>
    </row>
    <row r="87" spans="1:6" x14ac:dyDescent="0.3">
      <c r="A87" s="82"/>
      <c r="C87" s="71"/>
      <c r="D87" s="72"/>
      <c r="E87" s="84"/>
      <c r="F87" s="84">
        <f t="shared" si="3"/>
        <v>0</v>
      </c>
    </row>
    <row r="88" spans="1:6" x14ac:dyDescent="0.3">
      <c r="A88" s="82"/>
      <c r="B88" s="61" t="s">
        <v>302</v>
      </c>
      <c r="C88" s="71"/>
      <c r="D88" s="71"/>
      <c r="E88" s="84"/>
      <c r="F88" s="84">
        <f t="shared" si="3"/>
        <v>0</v>
      </c>
    </row>
    <row r="89" spans="1:6" x14ac:dyDescent="0.3">
      <c r="A89" s="82"/>
      <c r="C89" s="71"/>
      <c r="D89" s="72"/>
      <c r="E89" s="84"/>
      <c r="F89" s="84">
        <f t="shared" si="3"/>
        <v>0</v>
      </c>
    </row>
    <row r="90" spans="1:6" x14ac:dyDescent="0.3">
      <c r="A90" s="82" t="s">
        <v>365</v>
      </c>
      <c r="B90" s="69" t="s">
        <v>86</v>
      </c>
      <c r="C90" s="71" t="s">
        <v>87</v>
      </c>
      <c r="D90" s="84">
        <v>0.1</v>
      </c>
      <c r="E90" s="84"/>
      <c r="F90" s="84">
        <f t="shared" si="3"/>
        <v>0</v>
      </c>
    </row>
    <row r="91" spans="1:6" x14ac:dyDescent="0.3">
      <c r="A91" s="82"/>
      <c r="C91" s="71"/>
      <c r="D91" s="72"/>
      <c r="E91" s="84"/>
      <c r="F91" s="84">
        <f t="shared" si="3"/>
        <v>0</v>
      </c>
    </row>
    <row r="92" spans="1:6" x14ac:dyDescent="0.3">
      <c r="A92" s="82"/>
      <c r="B92" s="61" t="s">
        <v>88</v>
      </c>
      <c r="C92" s="71"/>
      <c r="D92" s="71"/>
      <c r="E92" s="84"/>
      <c r="F92" s="84">
        <f t="shared" si="3"/>
        <v>0</v>
      </c>
    </row>
    <row r="93" spans="1:6" x14ac:dyDescent="0.3">
      <c r="A93" s="82"/>
      <c r="C93" s="71"/>
      <c r="D93" s="72"/>
      <c r="E93" s="84"/>
      <c r="F93" s="84">
        <f t="shared" si="3"/>
        <v>0</v>
      </c>
    </row>
    <row r="94" spans="1:6" x14ac:dyDescent="0.3">
      <c r="A94" s="82" t="s">
        <v>366</v>
      </c>
      <c r="B94" s="69" t="s">
        <v>791</v>
      </c>
      <c r="C94" s="71" t="s">
        <v>87</v>
      </c>
      <c r="D94" s="84">
        <v>0.5</v>
      </c>
      <c r="E94" s="84"/>
      <c r="F94" s="84">
        <f t="shared" si="3"/>
        <v>0</v>
      </c>
    </row>
    <row r="95" spans="1:6" x14ac:dyDescent="0.3">
      <c r="A95" s="82"/>
      <c r="C95" s="71"/>
      <c r="D95" s="84"/>
      <c r="E95" s="84"/>
      <c r="F95" s="84">
        <f t="shared" si="3"/>
        <v>0</v>
      </c>
    </row>
    <row r="96" spans="1:6" x14ac:dyDescent="0.3">
      <c r="A96" s="82"/>
      <c r="B96" s="61" t="s">
        <v>89</v>
      </c>
      <c r="C96" s="71"/>
      <c r="D96" s="71"/>
      <c r="E96" s="84"/>
      <c r="F96" s="84">
        <f t="shared" si="3"/>
        <v>0</v>
      </c>
    </row>
    <row r="97" spans="1:6" x14ac:dyDescent="0.3">
      <c r="A97" s="82"/>
      <c r="C97" s="71"/>
      <c r="D97" s="72"/>
      <c r="E97" s="84"/>
      <c r="F97" s="84">
        <f t="shared" si="3"/>
        <v>0</v>
      </c>
    </row>
    <row r="98" spans="1:6" x14ac:dyDescent="0.3">
      <c r="A98" s="82" t="s">
        <v>367</v>
      </c>
      <c r="B98" s="69" t="s">
        <v>504</v>
      </c>
      <c r="C98" s="71" t="s">
        <v>298</v>
      </c>
      <c r="D98" s="72">
        <v>693.64900000000011</v>
      </c>
      <c r="E98" s="84"/>
      <c r="F98" s="84">
        <f t="shared" si="3"/>
        <v>0</v>
      </c>
    </row>
    <row r="99" spans="1:6" x14ac:dyDescent="0.3">
      <c r="A99" s="82"/>
      <c r="C99" s="71"/>
      <c r="D99" s="72"/>
      <c r="E99" s="84"/>
      <c r="F99" s="84">
        <f t="shared" si="3"/>
        <v>0</v>
      </c>
    </row>
    <row r="100" spans="1:6" x14ac:dyDescent="0.3">
      <c r="A100" s="82"/>
      <c r="B100" s="61"/>
      <c r="C100" s="71"/>
      <c r="D100" s="71"/>
      <c r="E100" s="84"/>
      <c r="F100" s="84"/>
    </row>
    <row r="101" spans="1:6" x14ac:dyDescent="0.3">
      <c r="A101" s="82"/>
      <c r="C101" s="71"/>
      <c r="D101" s="72"/>
      <c r="E101" s="84"/>
      <c r="F101" s="84"/>
    </row>
    <row r="102" spans="1:6" x14ac:dyDescent="0.3">
      <c r="A102" s="82"/>
      <c r="C102" s="71"/>
      <c r="D102" s="72"/>
      <c r="E102" s="84"/>
      <c r="F102" s="84"/>
    </row>
    <row r="103" spans="1:6" x14ac:dyDescent="0.3">
      <c r="A103" s="82"/>
      <c r="C103" s="71"/>
      <c r="D103" s="72"/>
      <c r="E103" s="84"/>
      <c r="F103" s="84"/>
    </row>
    <row r="104" spans="1:6" x14ac:dyDescent="0.3">
      <c r="A104" s="82"/>
      <c r="C104" s="71"/>
      <c r="D104" s="72"/>
      <c r="E104" s="84"/>
      <c r="F104" s="84"/>
    </row>
    <row r="105" spans="1:6" x14ac:dyDescent="0.3">
      <c r="A105" s="82"/>
      <c r="C105" s="71"/>
      <c r="D105" s="72"/>
      <c r="E105" s="84"/>
      <c r="F105" s="84"/>
    </row>
    <row r="106" spans="1:6" x14ac:dyDescent="0.3">
      <c r="A106" s="82"/>
      <c r="B106" s="170"/>
      <c r="C106" s="71"/>
      <c r="D106" s="72"/>
      <c r="E106" s="84"/>
      <c r="F106" s="84"/>
    </row>
    <row r="107" spans="1:6" x14ac:dyDescent="0.3">
      <c r="A107" s="82"/>
      <c r="B107" s="170"/>
      <c r="C107" s="71"/>
      <c r="D107" s="72"/>
      <c r="E107" s="84"/>
      <c r="F107" s="84"/>
    </row>
    <row r="108" spans="1:6" x14ac:dyDescent="0.3">
      <c r="A108" s="82"/>
      <c r="B108" s="170"/>
      <c r="C108" s="71"/>
      <c r="D108" s="72"/>
      <c r="E108" s="84"/>
      <c r="F108" s="84"/>
    </row>
    <row r="109" spans="1:6" x14ac:dyDescent="0.3">
      <c r="A109" s="82"/>
      <c r="B109" s="170"/>
      <c r="C109" s="71"/>
      <c r="D109" s="72"/>
      <c r="E109" s="84"/>
      <c r="F109" s="84"/>
    </row>
    <row r="110" spans="1:6" x14ac:dyDescent="0.3">
      <c r="A110" s="82"/>
      <c r="B110" s="170"/>
      <c r="C110" s="71"/>
      <c r="D110" s="72"/>
      <c r="E110" s="84"/>
      <c r="F110" s="84"/>
    </row>
    <row r="111" spans="1:6" x14ac:dyDescent="0.3">
      <c r="A111" s="82"/>
      <c r="B111" s="170"/>
      <c r="C111" s="71"/>
      <c r="D111" s="72"/>
      <c r="E111" s="84"/>
      <c r="F111" s="84"/>
    </row>
    <row r="112" spans="1:6" x14ac:dyDescent="0.3">
      <c r="C112" s="71"/>
      <c r="D112" s="72"/>
      <c r="E112" s="84"/>
      <c r="F112" s="84"/>
    </row>
    <row r="113" spans="1:6" x14ac:dyDescent="0.3">
      <c r="A113" s="244" t="s">
        <v>460</v>
      </c>
      <c r="B113" s="241"/>
      <c r="C113" s="241"/>
      <c r="D113" s="241"/>
      <c r="E113" s="242"/>
      <c r="F113" s="99">
        <f>SUM(F51:F104)</f>
        <v>0</v>
      </c>
    </row>
  </sheetData>
  <mergeCells count="1">
    <mergeCell ref="A113:E113"/>
  </mergeCells>
  <conditionalFormatting sqref="F85:F105 F28:F31 F53:F83 F107 F110:F111 F33:F42">
    <cfRule type="cellIs" dxfId="32" priority="10" operator="equal">
      <formula>0</formula>
    </cfRule>
  </conditionalFormatting>
  <conditionalFormatting sqref="F84">
    <cfRule type="cellIs" dxfId="31" priority="6" operator="equal">
      <formula>0</formula>
    </cfRule>
  </conditionalFormatting>
  <conditionalFormatting sqref="F48">
    <cfRule type="cellIs" dxfId="30" priority="5" operator="equal">
      <formula>0</formula>
    </cfRule>
  </conditionalFormatting>
  <conditionalFormatting sqref="F106">
    <cfRule type="cellIs" dxfId="29" priority="4" operator="equal">
      <formula>0</formula>
    </cfRule>
  </conditionalFormatting>
  <conditionalFormatting sqref="F108:F109">
    <cfRule type="cellIs" dxfId="28" priority="3" operator="equal">
      <formula>0</formula>
    </cfRule>
  </conditionalFormatting>
  <conditionalFormatting sqref="F32">
    <cfRule type="cellIs" dxfId="27" priority="1"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rowBreaks count="1" manualBreakCount="1">
    <brk id="5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07"/>
  <sheetViews>
    <sheetView view="pageBreakPreview" topLeftCell="A35" zoomScale="80" zoomScaleNormal="100" zoomScaleSheetLayoutView="80" workbookViewId="0">
      <selection activeCell="E48" sqref="E38:E48"/>
    </sheetView>
  </sheetViews>
  <sheetFormatPr defaultRowHeight="14.4" x14ac:dyDescent="0.3"/>
  <cols>
    <col min="1" max="1" width="10.6640625" style="109" customWidth="1"/>
    <col min="2" max="2" width="60.88671875" style="35" customWidth="1"/>
    <col min="3" max="3" width="10.6640625" style="88" customWidth="1"/>
    <col min="4" max="4" width="12.5546875" style="78" customWidth="1"/>
    <col min="5" max="5" width="12.6640625" style="79" customWidth="1"/>
    <col min="6" max="6" width="16.88671875" style="79" customWidth="1"/>
  </cols>
  <sheetData>
    <row r="1" spans="1:6" s="4" customFormat="1" x14ac:dyDescent="0.3">
      <c r="A1" s="50" t="s">
        <v>0</v>
      </c>
      <c r="B1" s="89" t="s">
        <v>1</v>
      </c>
      <c r="C1" s="52" t="s">
        <v>2</v>
      </c>
      <c r="D1" s="53" t="s">
        <v>3</v>
      </c>
      <c r="E1" s="54" t="s">
        <v>4</v>
      </c>
      <c r="F1" s="54" t="s">
        <v>5</v>
      </c>
    </row>
    <row r="2" spans="1:6" x14ac:dyDescent="0.3">
      <c r="A2" s="90"/>
      <c r="B2" s="91"/>
      <c r="C2" s="92"/>
      <c r="D2" s="93"/>
      <c r="E2" s="94"/>
      <c r="F2" s="94"/>
    </row>
    <row r="3" spans="1:6" x14ac:dyDescent="0.3">
      <c r="C3" s="103"/>
      <c r="D3" s="104"/>
      <c r="E3" s="105"/>
      <c r="F3" s="68"/>
    </row>
    <row r="4" spans="1:6" x14ac:dyDescent="0.3">
      <c r="A4" s="60"/>
      <c r="B4" s="83" t="s">
        <v>901</v>
      </c>
      <c r="C4" s="103"/>
      <c r="D4" s="103"/>
      <c r="E4" s="105"/>
      <c r="F4" s="68"/>
    </row>
    <row r="5" spans="1:6" x14ac:dyDescent="0.3">
      <c r="A5" s="60"/>
      <c r="C5" s="103"/>
      <c r="D5" s="104"/>
      <c r="E5" s="105"/>
      <c r="F5" s="68"/>
    </row>
    <row r="6" spans="1:6" x14ac:dyDescent="0.3">
      <c r="A6" s="60">
        <v>5</v>
      </c>
      <c r="B6" s="83" t="s">
        <v>55</v>
      </c>
      <c r="C6" s="103"/>
      <c r="D6" s="103"/>
      <c r="E6" s="105"/>
      <c r="F6" s="68"/>
    </row>
    <row r="7" spans="1:6" x14ac:dyDescent="0.3">
      <c r="A7" s="60"/>
      <c r="C7" s="103"/>
      <c r="D7" s="104"/>
      <c r="E7" s="105"/>
      <c r="F7" s="68"/>
    </row>
    <row r="8" spans="1:6" ht="27" x14ac:dyDescent="0.3">
      <c r="A8" s="60"/>
      <c r="B8" s="35" t="s">
        <v>813</v>
      </c>
      <c r="C8" s="103"/>
      <c r="D8" s="103"/>
      <c r="E8" s="105"/>
      <c r="F8" s="68"/>
    </row>
    <row r="9" spans="1:6" x14ac:dyDescent="0.3">
      <c r="A9" s="60"/>
      <c r="C9" s="103"/>
      <c r="D9" s="104"/>
      <c r="E9" s="105"/>
      <c r="F9" s="68"/>
    </row>
    <row r="10" spans="1:6" x14ac:dyDescent="0.3">
      <c r="A10" s="60"/>
      <c r="B10" s="83" t="s">
        <v>10</v>
      </c>
      <c r="C10" s="103"/>
      <c r="D10" s="103"/>
      <c r="E10" s="105"/>
      <c r="F10" s="68"/>
    </row>
    <row r="11" spans="1:6" x14ac:dyDescent="0.3">
      <c r="A11" s="60"/>
      <c r="C11" s="103"/>
      <c r="D11" s="104"/>
      <c r="E11" s="105"/>
      <c r="F11" s="68"/>
    </row>
    <row r="12" spans="1:6" x14ac:dyDescent="0.3">
      <c r="A12" s="60"/>
      <c r="B12" s="34" t="s">
        <v>90</v>
      </c>
      <c r="C12" s="103"/>
      <c r="D12" s="103"/>
      <c r="E12" s="105"/>
      <c r="F12" s="68"/>
    </row>
    <row r="13" spans="1:6" x14ac:dyDescent="0.3">
      <c r="A13" s="60"/>
      <c r="C13" s="103"/>
      <c r="D13" s="104"/>
      <c r="E13" s="105"/>
      <c r="F13" s="68"/>
    </row>
    <row r="14" spans="1:6" ht="27" x14ac:dyDescent="0.3">
      <c r="A14" s="60"/>
      <c r="B14" s="35" t="s">
        <v>91</v>
      </c>
      <c r="C14" s="103"/>
      <c r="D14" s="103"/>
      <c r="E14" s="105"/>
      <c r="F14" s="68"/>
    </row>
    <row r="15" spans="1:6" x14ac:dyDescent="0.3">
      <c r="A15" s="60"/>
      <c r="C15" s="103"/>
      <c r="D15" s="104"/>
      <c r="E15" s="105"/>
      <c r="F15" s="68"/>
    </row>
    <row r="16" spans="1:6" x14ac:dyDescent="0.3">
      <c r="A16" s="60"/>
      <c r="B16" s="34" t="s">
        <v>92</v>
      </c>
      <c r="C16" s="103"/>
      <c r="D16" s="103"/>
      <c r="E16" s="105"/>
      <c r="F16" s="68"/>
    </row>
    <row r="17" spans="1:6" x14ac:dyDescent="0.3">
      <c r="A17" s="60"/>
      <c r="C17" s="103"/>
      <c r="D17" s="104"/>
      <c r="E17" s="105"/>
      <c r="F17" s="68"/>
    </row>
    <row r="18" spans="1:6" ht="66.599999999999994" x14ac:dyDescent="0.3">
      <c r="A18" s="60"/>
      <c r="B18" s="35" t="s">
        <v>93</v>
      </c>
      <c r="C18" s="103"/>
      <c r="D18" s="103"/>
      <c r="E18" s="105"/>
      <c r="F18" s="68"/>
    </row>
    <row r="19" spans="1:6" x14ac:dyDescent="0.3">
      <c r="A19" s="60"/>
      <c r="C19" s="103"/>
      <c r="D19" s="104"/>
      <c r="E19" s="105"/>
      <c r="F19" s="68"/>
    </row>
    <row r="20" spans="1:6" x14ac:dyDescent="0.3">
      <c r="A20" s="60"/>
      <c r="B20" s="34" t="s">
        <v>94</v>
      </c>
      <c r="C20" s="103"/>
      <c r="D20" s="103"/>
      <c r="E20" s="105"/>
      <c r="F20" s="68"/>
    </row>
    <row r="21" spans="1:6" x14ac:dyDescent="0.3">
      <c r="A21" s="60"/>
      <c r="C21" s="103"/>
      <c r="D21" s="104"/>
      <c r="E21" s="105"/>
      <c r="F21" s="68"/>
    </row>
    <row r="22" spans="1:6" ht="27" x14ac:dyDescent="0.3">
      <c r="A22" s="60"/>
      <c r="B22" s="35" t="s">
        <v>95</v>
      </c>
      <c r="C22" s="103"/>
      <c r="D22" s="103"/>
      <c r="E22" s="105"/>
      <c r="F22" s="68"/>
    </row>
    <row r="23" spans="1:6" x14ac:dyDescent="0.3">
      <c r="A23" s="60"/>
      <c r="C23" s="103"/>
      <c r="D23" s="104"/>
      <c r="E23" s="105"/>
      <c r="F23" s="68"/>
    </row>
    <row r="24" spans="1:6" x14ac:dyDescent="0.3">
      <c r="A24" s="60"/>
      <c r="B24" s="34" t="s">
        <v>96</v>
      </c>
      <c r="C24" s="103"/>
      <c r="D24" s="103"/>
      <c r="E24" s="105"/>
      <c r="F24" s="68"/>
    </row>
    <row r="25" spans="1:6" x14ac:dyDescent="0.3">
      <c r="A25" s="60"/>
      <c r="C25" s="103"/>
      <c r="D25" s="104"/>
      <c r="E25" s="105"/>
      <c r="F25" s="68"/>
    </row>
    <row r="26" spans="1:6" x14ac:dyDescent="0.3">
      <c r="A26" s="60"/>
      <c r="B26" s="35" t="s">
        <v>97</v>
      </c>
      <c r="C26" s="103"/>
      <c r="D26" s="103"/>
      <c r="E26" s="105"/>
      <c r="F26" s="68"/>
    </row>
    <row r="27" spans="1:6" x14ac:dyDescent="0.3">
      <c r="A27" s="60"/>
      <c r="C27" s="103"/>
      <c r="D27" s="104"/>
      <c r="E27" s="105"/>
      <c r="F27" s="68"/>
    </row>
    <row r="28" spans="1:6" x14ac:dyDescent="0.3">
      <c r="A28" s="60"/>
      <c r="B28" s="34" t="s">
        <v>98</v>
      </c>
      <c r="C28" s="103"/>
      <c r="D28" s="103"/>
      <c r="E28" s="105"/>
      <c r="F28" s="68"/>
    </row>
    <row r="29" spans="1:6" x14ac:dyDescent="0.3">
      <c r="A29" s="60"/>
      <c r="C29" s="103"/>
      <c r="D29" s="104"/>
      <c r="E29" s="105"/>
      <c r="F29" s="68"/>
    </row>
    <row r="30" spans="1:6" ht="40.200000000000003" x14ac:dyDescent="0.3">
      <c r="A30" s="60"/>
      <c r="B30" s="35" t="s">
        <v>99</v>
      </c>
      <c r="C30" s="103"/>
      <c r="D30" s="103"/>
      <c r="E30" s="105"/>
      <c r="F30" s="68"/>
    </row>
    <row r="31" spans="1:6" x14ac:dyDescent="0.3">
      <c r="A31" s="60"/>
      <c r="C31" s="103"/>
      <c r="D31" s="104"/>
      <c r="E31" s="105"/>
      <c r="F31" s="68"/>
    </row>
    <row r="32" spans="1:6" x14ac:dyDescent="0.3">
      <c r="A32" s="60"/>
      <c r="B32" s="34" t="s">
        <v>100</v>
      </c>
      <c r="C32" s="103"/>
      <c r="D32" s="103"/>
      <c r="E32" s="105"/>
      <c r="F32" s="68"/>
    </row>
    <row r="33" spans="1:6" x14ac:dyDescent="0.3">
      <c r="A33" s="60"/>
      <c r="C33" s="103"/>
      <c r="D33" s="104"/>
      <c r="E33" s="105"/>
      <c r="F33" s="68"/>
    </row>
    <row r="34" spans="1:6" ht="81.75" customHeight="1" x14ac:dyDescent="0.3">
      <c r="A34" s="60"/>
      <c r="B34" s="35" t="s">
        <v>833</v>
      </c>
      <c r="C34" s="103"/>
      <c r="D34" s="103"/>
      <c r="E34" s="105"/>
      <c r="F34" s="68"/>
    </row>
    <row r="35" spans="1:6" x14ac:dyDescent="0.3">
      <c r="A35" s="60"/>
      <c r="C35" s="103"/>
      <c r="D35" s="103"/>
      <c r="E35" s="105"/>
      <c r="F35" s="68"/>
    </row>
    <row r="36" spans="1:6" x14ac:dyDescent="0.3">
      <c r="A36" s="60">
        <v>5.0999999999999996</v>
      </c>
      <c r="B36" s="83" t="s">
        <v>462</v>
      </c>
      <c r="C36" s="103"/>
      <c r="D36" s="103"/>
      <c r="E36" s="105"/>
      <c r="F36" s="68"/>
    </row>
    <row r="37" spans="1:6" x14ac:dyDescent="0.3">
      <c r="A37" s="60"/>
      <c r="B37" s="83"/>
      <c r="C37" s="103"/>
      <c r="D37" s="103"/>
      <c r="E37" s="105"/>
      <c r="F37" s="68"/>
    </row>
    <row r="38" spans="1:6" ht="27" x14ac:dyDescent="0.3">
      <c r="A38" s="60"/>
      <c r="B38" s="34" t="s">
        <v>723</v>
      </c>
      <c r="C38" s="67"/>
      <c r="D38" s="67"/>
      <c r="E38" s="68"/>
      <c r="F38" s="68"/>
    </row>
    <row r="39" spans="1:6" x14ac:dyDescent="0.3">
      <c r="A39" s="60"/>
      <c r="C39" s="67"/>
      <c r="D39" s="70"/>
      <c r="E39" s="68"/>
      <c r="F39" s="68"/>
    </row>
    <row r="40" spans="1:6" ht="27" x14ac:dyDescent="0.3">
      <c r="A40" s="60" t="s">
        <v>368</v>
      </c>
      <c r="B40" s="35" t="s">
        <v>792</v>
      </c>
      <c r="C40" s="71" t="s">
        <v>298</v>
      </c>
      <c r="D40" s="72">
        <v>20</v>
      </c>
      <c r="E40" s="84"/>
      <c r="F40" s="84">
        <f>D40*E40</f>
        <v>0</v>
      </c>
    </row>
    <row r="41" spans="1:6" x14ac:dyDescent="0.3">
      <c r="A41" s="60"/>
      <c r="C41" s="71"/>
      <c r="D41" s="72"/>
      <c r="E41" s="84"/>
      <c r="F41" s="84"/>
    </row>
    <row r="42" spans="1:6" ht="27" x14ac:dyDescent="0.3">
      <c r="A42" s="60"/>
      <c r="B42" s="34" t="s">
        <v>461</v>
      </c>
      <c r="C42" s="71"/>
      <c r="D42" s="71"/>
      <c r="E42" s="84"/>
      <c r="F42" s="84"/>
    </row>
    <row r="43" spans="1:6" x14ac:dyDescent="0.3">
      <c r="A43" s="60"/>
      <c r="C43" s="71"/>
      <c r="D43" s="72"/>
      <c r="E43" s="84"/>
      <c r="F43" s="84"/>
    </row>
    <row r="44" spans="1:6" x14ac:dyDescent="0.3">
      <c r="A44" s="60" t="s">
        <v>369</v>
      </c>
      <c r="B44" s="35" t="s">
        <v>726</v>
      </c>
      <c r="C44" s="71" t="s">
        <v>298</v>
      </c>
      <c r="D44" s="72">
        <v>40</v>
      </c>
      <c r="E44" s="84"/>
      <c r="F44" s="84">
        <f>D44*E44</f>
        <v>0</v>
      </c>
    </row>
    <row r="45" spans="1:6" x14ac:dyDescent="0.3">
      <c r="A45" s="60"/>
      <c r="C45" s="71"/>
      <c r="D45" s="72"/>
      <c r="E45" s="84"/>
      <c r="F45" s="84"/>
    </row>
    <row r="46" spans="1:6" x14ac:dyDescent="0.3">
      <c r="A46" s="60"/>
      <c r="B46" s="34" t="s">
        <v>56</v>
      </c>
      <c r="C46" s="71"/>
      <c r="D46" s="71"/>
      <c r="E46" s="84"/>
      <c r="F46" s="84"/>
    </row>
    <row r="47" spans="1:6" x14ac:dyDescent="0.3">
      <c r="A47" s="60"/>
      <c r="C47" s="71"/>
      <c r="D47" s="72"/>
      <c r="E47" s="84"/>
      <c r="F47" s="84"/>
    </row>
    <row r="48" spans="1:6" ht="40.200000000000003" x14ac:dyDescent="0.3">
      <c r="A48" s="60" t="s">
        <v>751</v>
      </c>
      <c r="B48" s="35" t="s">
        <v>57</v>
      </c>
      <c r="C48" s="71" t="s">
        <v>298</v>
      </c>
      <c r="D48" s="72">
        <v>40</v>
      </c>
      <c r="E48" s="84"/>
      <c r="F48" s="84">
        <f>D48*E48</f>
        <v>0</v>
      </c>
    </row>
    <row r="49" spans="1:6" x14ac:dyDescent="0.3">
      <c r="A49" s="21"/>
      <c r="B49" s="22"/>
      <c r="C49" s="23"/>
      <c r="D49" s="24"/>
      <c r="E49" s="25" t="s">
        <v>506</v>
      </c>
      <c r="F49" s="197">
        <f>SUM(F34:F48)</f>
        <v>0</v>
      </c>
    </row>
    <row r="50" spans="1:6" x14ac:dyDescent="0.3">
      <c r="A50" s="21"/>
      <c r="B50" s="22"/>
      <c r="C50" s="23"/>
      <c r="D50" s="24"/>
      <c r="E50" s="25" t="s">
        <v>507</v>
      </c>
      <c r="F50" s="197">
        <f>F49</f>
        <v>0</v>
      </c>
    </row>
    <row r="51" spans="1:6" x14ac:dyDescent="0.3">
      <c r="A51" s="60"/>
      <c r="B51" s="34"/>
      <c r="C51" s="71"/>
      <c r="D51" s="71"/>
      <c r="E51" s="84"/>
      <c r="F51" s="84"/>
    </row>
    <row r="52" spans="1:6" x14ac:dyDescent="0.3">
      <c r="A52" s="60">
        <v>5.2</v>
      </c>
      <c r="B52" s="83" t="s">
        <v>101</v>
      </c>
      <c r="C52" s="106"/>
      <c r="D52" s="106"/>
      <c r="E52" s="107"/>
      <c r="F52" s="84"/>
    </row>
    <row r="53" spans="1:6" x14ac:dyDescent="0.3">
      <c r="A53" s="60"/>
      <c r="C53" s="106"/>
      <c r="D53" s="108"/>
      <c r="E53" s="107"/>
      <c r="F53" s="84"/>
    </row>
    <row r="54" spans="1:6" ht="27" x14ac:dyDescent="0.3">
      <c r="A54" s="60"/>
      <c r="B54" s="34" t="s">
        <v>102</v>
      </c>
      <c r="C54" s="106"/>
      <c r="D54" s="106"/>
      <c r="E54" s="107"/>
      <c r="F54" s="84"/>
    </row>
    <row r="55" spans="1:6" x14ac:dyDescent="0.3">
      <c r="A55" s="60"/>
      <c r="C55" s="106"/>
      <c r="D55" s="108"/>
      <c r="E55" s="107"/>
      <c r="F55" s="84"/>
    </row>
    <row r="56" spans="1:6" x14ac:dyDescent="0.3">
      <c r="A56" s="60" t="s">
        <v>370</v>
      </c>
      <c r="B56" s="35" t="s">
        <v>793</v>
      </c>
      <c r="C56" s="106" t="s">
        <v>298</v>
      </c>
      <c r="D56" s="108">
        <v>43.725000000000001</v>
      </c>
      <c r="E56" s="107"/>
      <c r="F56" s="84">
        <f t="shared" ref="F56:F104" si="0">E56*D56</f>
        <v>0</v>
      </c>
    </row>
    <row r="57" spans="1:6" x14ac:dyDescent="0.3">
      <c r="A57" s="60"/>
      <c r="C57" s="106"/>
      <c r="D57" s="108"/>
      <c r="E57" s="107"/>
      <c r="F57" s="84">
        <f t="shared" si="0"/>
        <v>0</v>
      </c>
    </row>
    <row r="58" spans="1:6" x14ac:dyDescent="0.3">
      <c r="A58" s="60" t="s">
        <v>463</v>
      </c>
      <c r="B58" s="35" t="s">
        <v>303</v>
      </c>
      <c r="C58" s="106" t="s">
        <v>298</v>
      </c>
      <c r="D58" s="108">
        <v>20</v>
      </c>
      <c r="E58" s="107"/>
      <c r="F58" s="84">
        <f t="shared" si="0"/>
        <v>0</v>
      </c>
    </row>
    <row r="59" spans="1:6" x14ac:dyDescent="0.3">
      <c r="A59" s="60"/>
      <c r="C59" s="106"/>
      <c r="D59" s="108"/>
      <c r="E59" s="107"/>
      <c r="F59" s="84">
        <f t="shared" si="0"/>
        <v>0</v>
      </c>
    </row>
    <row r="60" spans="1:6" x14ac:dyDescent="0.3">
      <c r="A60" s="60" t="s">
        <v>464</v>
      </c>
      <c r="B60" s="35" t="s">
        <v>727</v>
      </c>
      <c r="C60" s="106" t="s">
        <v>298</v>
      </c>
      <c r="D60" s="108">
        <v>157.91</v>
      </c>
      <c r="E60" s="107"/>
      <c r="F60" s="84">
        <f t="shared" si="0"/>
        <v>0</v>
      </c>
    </row>
    <row r="61" spans="1:6" x14ac:dyDescent="0.3">
      <c r="A61" s="60"/>
      <c r="C61" s="106"/>
      <c r="D61" s="108"/>
      <c r="E61" s="107"/>
      <c r="F61" s="84"/>
    </row>
    <row r="62" spans="1:6" x14ac:dyDescent="0.3">
      <c r="A62" s="60" t="s">
        <v>465</v>
      </c>
      <c r="B62" s="35" t="s">
        <v>804</v>
      </c>
      <c r="C62" s="106" t="s">
        <v>298</v>
      </c>
      <c r="D62" s="108">
        <v>40</v>
      </c>
      <c r="E62" s="107"/>
      <c r="F62" s="84">
        <f t="shared" ref="F62" si="1">E62*D62</f>
        <v>0</v>
      </c>
    </row>
    <row r="63" spans="1:6" x14ac:dyDescent="0.3">
      <c r="A63" s="60"/>
      <c r="C63" s="106"/>
      <c r="D63" s="108"/>
      <c r="E63" s="107"/>
      <c r="F63" s="84"/>
    </row>
    <row r="64" spans="1:6" x14ac:dyDescent="0.3">
      <c r="A64" s="60"/>
      <c r="B64" s="83" t="s">
        <v>60</v>
      </c>
      <c r="C64" s="71"/>
      <c r="D64" s="71"/>
      <c r="E64" s="84"/>
      <c r="F64" s="84">
        <f t="shared" si="0"/>
        <v>0</v>
      </c>
    </row>
    <row r="65" spans="1:6" x14ac:dyDescent="0.3">
      <c r="A65" s="60"/>
      <c r="C65" s="71"/>
      <c r="D65" s="72"/>
      <c r="E65" s="84"/>
      <c r="F65" s="84">
        <f t="shared" si="0"/>
        <v>0</v>
      </c>
    </row>
    <row r="66" spans="1:6" x14ac:dyDescent="0.3">
      <c r="A66" s="60"/>
      <c r="B66" s="34" t="s">
        <v>750</v>
      </c>
      <c r="C66" s="71"/>
      <c r="D66" s="71"/>
      <c r="E66" s="84"/>
      <c r="F66" s="84"/>
    </row>
    <row r="67" spans="1:6" x14ac:dyDescent="0.3">
      <c r="A67" s="60"/>
      <c r="B67" s="34"/>
      <c r="C67" s="71"/>
      <c r="D67" s="71"/>
      <c r="E67" s="84"/>
      <c r="F67" s="84">
        <f t="shared" si="0"/>
        <v>0</v>
      </c>
    </row>
    <row r="68" spans="1:6" x14ac:dyDescent="0.3">
      <c r="A68" s="60" t="s">
        <v>836</v>
      </c>
      <c r="B68" s="35" t="s">
        <v>744</v>
      </c>
      <c r="C68" s="71" t="s">
        <v>298</v>
      </c>
      <c r="D68" s="71">
        <v>5</v>
      </c>
      <c r="E68" s="84"/>
      <c r="F68" s="84">
        <f t="shared" si="0"/>
        <v>0</v>
      </c>
    </row>
    <row r="69" spans="1:6" x14ac:dyDescent="0.3">
      <c r="A69" s="60"/>
      <c r="C69" s="71"/>
      <c r="D69" s="72"/>
      <c r="E69" s="84"/>
      <c r="F69" s="84">
        <f t="shared" si="0"/>
        <v>0</v>
      </c>
    </row>
    <row r="70" spans="1:6" x14ac:dyDescent="0.3">
      <c r="A70" s="60" t="s">
        <v>466</v>
      </c>
      <c r="B70" s="35" t="s">
        <v>840</v>
      </c>
      <c r="C70" s="71" t="s">
        <v>298</v>
      </c>
      <c r="D70" s="71">
        <v>5</v>
      </c>
      <c r="E70" s="84"/>
      <c r="F70" s="84">
        <f t="shared" ref="F70" si="2">E70*D70</f>
        <v>0</v>
      </c>
    </row>
    <row r="71" spans="1:6" x14ac:dyDescent="0.3">
      <c r="A71" s="60"/>
      <c r="C71" s="71"/>
      <c r="D71" s="72"/>
      <c r="E71" s="84"/>
      <c r="F71" s="84"/>
    </row>
    <row r="72" spans="1:6" x14ac:dyDescent="0.3">
      <c r="A72" s="60" t="s">
        <v>467</v>
      </c>
      <c r="B72" s="35" t="s">
        <v>62</v>
      </c>
      <c r="C72" s="71" t="s">
        <v>298</v>
      </c>
      <c r="D72" s="72">
        <v>10</v>
      </c>
      <c r="E72" s="84"/>
      <c r="F72" s="84">
        <f t="shared" si="0"/>
        <v>0</v>
      </c>
    </row>
    <row r="73" spans="1:6" x14ac:dyDescent="0.3">
      <c r="A73" s="60"/>
      <c r="C73" s="106"/>
      <c r="D73" s="108"/>
      <c r="E73" s="107"/>
      <c r="F73" s="84">
        <f t="shared" si="0"/>
        <v>0</v>
      </c>
    </row>
    <row r="74" spans="1:6" x14ac:dyDescent="0.3">
      <c r="A74" s="60" t="s">
        <v>468</v>
      </c>
      <c r="B74" s="35" t="s">
        <v>109</v>
      </c>
      <c r="C74" s="106" t="s">
        <v>298</v>
      </c>
      <c r="D74" s="72">
        <v>10</v>
      </c>
      <c r="E74" s="107"/>
      <c r="F74" s="84">
        <f t="shared" si="0"/>
        <v>0</v>
      </c>
    </row>
    <row r="75" spans="1:6" x14ac:dyDescent="0.3">
      <c r="A75" s="60"/>
      <c r="C75" s="106"/>
      <c r="D75" s="108"/>
      <c r="E75" s="107"/>
      <c r="F75" s="84">
        <f t="shared" si="0"/>
        <v>0</v>
      </c>
    </row>
    <row r="76" spans="1:6" ht="27" x14ac:dyDescent="0.3">
      <c r="A76" s="60" t="s">
        <v>469</v>
      </c>
      <c r="B76" s="35" t="s">
        <v>293</v>
      </c>
      <c r="C76" s="106" t="s">
        <v>59</v>
      </c>
      <c r="D76" s="108">
        <v>10</v>
      </c>
      <c r="E76" s="107"/>
      <c r="F76" s="84">
        <f t="shared" si="0"/>
        <v>0</v>
      </c>
    </row>
    <row r="77" spans="1:6" x14ac:dyDescent="0.3">
      <c r="A77" s="60"/>
      <c r="C77" s="106"/>
      <c r="D77" s="106"/>
      <c r="E77" s="107"/>
      <c r="F77" s="84">
        <f t="shared" si="0"/>
        <v>0</v>
      </c>
    </row>
    <row r="78" spans="1:6" x14ac:dyDescent="0.3">
      <c r="A78" s="60" t="s">
        <v>470</v>
      </c>
      <c r="B78" s="35" t="s">
        <v>110</v>
      </c>
      <c r="C78" s="106" t="s">
        <v>59</v>
      </c>
      <c r="D78" s="108">
        <v>5</v>
      </c>
      <c r="E78" s="107"/>
      <c r="F78" s="84">
        <f t="shared" si="0"/>
        <v>0</v>
      </c>
    </row>
    <row r="79" spans="1:6" x14ac:dyDescent="0.3">
      <c r="A79" s="60"/>
      <c r="C79" s="106"/>
      <c r="D79" s="108"/>
      <c r="E79" s="107"/>
      <c r="F79" s="84">
        <f t="shared" si="0"/>
        <v>0</v>
      </c>
    </row>
    <row r="80" spans="1:6" ht="57.75" customHeight="1" x14ac:dyDescent="0.3">
      <c r="A80" s="60" t="s">
        <v>471</v>
      </c>
      <c r="B80" s="35" t="s">
        <v>305</v>
      </c>
      <c r="C80" s="106" t="s">
        <v>59</v>
      </c>
      <c r="D80" s="108">
        <v>5</v>
      </c>
      <c r="E80" s="107"/>
      <c r="F80" s="84">
        <f t="shared" si="0"/>
        <v>0</v>
      </c>
    </row>
    <row r="81" spans="1:6" x14ac:dyDescent="0.3">
      <c r="A81" s="60"/>
      <c r="C81" s="106"/>
      <c r="D81" s="108"/>
      <c r="E81" s="107"/>
      <c r="F81" s="84">
        <f t="shared" si="0"/>
        <v>0</v>
      </c>
    </row>
    <row r="82" spans="1:6" x14ac:dyDescent="0.3">
      <c r="A82" s="60" t="s">
        <v>472</v>
      </c>
      <c r="B82" s="35" t="s">
        <v>111</v>
      </c>
      <c r="C82" s="106" t="s">
        <v>59</v>
      </c>
      <c r="D82" s="108">
        <v>5</v>
      </c>
      <c r="E82" s="107"/>
      <c r="F82" s="84">
        <f t="shared" si="0"/>
        <v>0</v>
      </c>
    </row>
    <row r="83" spans="1:6" x14ac:dyDescent="0.3">
      <c r="A83" s="60"/>
      <c r="C83" s="106"/>
      <c r="D83" s="106"/>
      <c r="E83" s="107"/>
      <c r="F83" s="84">
        <f t="shared" si="0"/>
        <v>0</v>
      </c>
    </row>
    <row r="84" spans="1:6" x14ac:dyDescent="0.3">
      <c r="A84" s="60" t="s">
        <v>473</v>
      </c>
      <c r="B84" s="35" t="s">
        <v>112</v>
      </c>
      <c r="C84" s="106" t="s">
        <v>59</v>
      </c>
      <c r="D84" s="108">
        <v>5</v>
      </c>
      <c r="E84" s="107"/>
      <c r="F84" s="84">
        <f t="shared" si="0"/>
        <v>0</v>
      </c>
    </row>
    <row r="85" spans="1:6" x14ac:dyDescent="0.3">
      <c r="A85" s="60"/>
      <c r="C85" s="106"/>
      <c r="D85" s="108"/>
      <c r="E85" s="107"/>
      <c r="F85" s="84">
        <f t="shared" si="0"/>
        <v>0</v>
      </c>
    </row>
    <row r="86" spans="1:6" x14ac:dyDescent="0.3">
      <c r="A86" s="60" t="s">
        <v>839</v>
      </c>
      <c r="B86" s="35" t="s">
        <v>794</v>
      </c>
      <c r="C86" s="106" t="s">
        <v>16</v>
      </c>
      <c r="D86" s="108">
        <v>5</v>
      </c>
      <c r="E86" s="107"/>
      <c r="F86" s="84">
        <f t="shared" si="0"/>
        <v>0</v>
      </c>
    </row>
    <row r="87" spans="1:6" x14ac:dyDescent="0.3">
      <c r="A87" s="60"/>
      <c r="C87" s="106"/>
      <c r="D87" s="106"/>
      <c r="E87" s="107"/>
      <c r="F87" s="84">
        <f t="shared" si="0"/>
        <v>0</v>
      </c>
    </row>
    <row r="88" spans="1:6" x14ac:dyDescent="0.3">
      <c r="A88" s="60"/>
      <c r="B88" s="34" t="s">
        <v>113</v>
      </c>
      <c r="C88" s="106"/>
      <c r="D88" s="108"/>
      <c r="E88" s="107"/>
      <c r="F88" s="84">
        <f t="shared" si="0"/>
        <v>0</v>
      </c>
    </row>
    <row r="89" spans="1:6" x14ac:dyDescent="0.3">
      <c r="A89" s="60"/>
      <c r="C89" s="106"/>
      <c r="D89" s="108"/>
      <c r="E89" s="107"/>
      <c r="F89" s="84">
        <f t="shared" si="0"/>
        <v>0</v>
      </c>
    </row>
    <row r="90" spans="1:6" ht="27" x14ac:dyDescent="0.3">
      <c r="A90" s="60" t="s">
        <v>474</v>
      </c>
      <c r="B90" s="35" t="s">
        <v>795</v>
      </c>
      <c r="C90" s="106" t="s">
        <v>59</v>
      </c>
      <c r="D90" s="108">
        <v>120</v>
      </c>
      <c r="E90" s="107"/>
      <c r="F90" s="84">
        <f t="shared" si="0"/>
        <v>0</v>
      </c>
    </row>
    <row r="91" spans="1:6" x14ac:dyDescent="0.3">
      <c r="A91" s="60"/>
      <c r="C91" s="106"/>
      <c r="D91" s="108"/>
      <c r="E91" s="107"/>
      <c r="F91" s="84">
        <f t="shared" si="0"/>
        <v>0</v>
      </c>
    </row>
    <row r="92" spans="1:6" x14ac:dyDescent="0.3">
      <c r="A92" s="60"/>
      <c r="B92" s="34" t="s">
        <v>103</v>
      </c>
      <c r="C92" s="106"/>
      <c r="D92" s="106"/>
      <c r="E92" s="107"/>
      <c r="F92" s="84">
        <f t="shared" si="0"/>
        <v>0</v>
      </c>
    </row>
    <row r="93" spans="1:6" x14ac:dyDescent="0.3">
      <c r="A93" s="60"/>
      <c r="C93" s="106"/>
      <c r="D93" s="108"/>
      <c r="E93" s="107"/>
      <c r="F93" s="84">
        <f t="shared" si="0"/>
        <v>0</v>
      </c>
    </row>
    <row r="94" spans="1:6" x14ac:dyDescent="0.3">
      <c r="A94" s="60" t="s">
        <v>475</v>
      </c>
      <c r="B94" s="35" t="s">
        <v>304</v>
      </c>
      <c r="C94" s="106" t="s">
        <v>59</v>
      </c>
      <c r="D94" s="108">
        <v>200</v>
      </c>
      <c r="E94" s="107"/>
      <c r="F94" s="84">
        <f t="shared" si="0"/>
        <v>0</v>
      </c>
    </row>
    <row r="95" spans="1:6" x14ac:dyDescent="0.3">
      <c r="A95" s="60"/>
      <c r="C95" s="106"/>
      <c r="D95" s="108"/>
      <c r="E95" s="107"/>
      <c r="F95" s="84">
        <f t="shared" si="0"/>
        <v>0</v>
      </c>
    </row>
    <row r="96" spans="1:6" x14ac:dyDescent="0.3">
      <c r="A96" s="60" t="s">
        <v>476</v>
      </c>
      <c r="B96" s="35" t="s">
        <v>104</v>
      </c>
      <c r="C96" s="106" t="s">
        <v>59</v>
      </c>
      <c r="D96" s="108">
        <v>200</v>
      </c>
      <c r="E96" s="107"/>
      <c r="F96" s="84">
        <f t="shared" si="0"/>
        <v>0</v>
      </c>
    </row>
    <row r="97" spans="1:6" x14ac:dyDescent="0.3">
      <c r="A97" s="60"/>
      <c r="C97" s="106"/>
      <c r="D97" s="108"/>
      <c r="E97" s="107"/>
      <c r="F97" s="84">
        <f t="shared" si="0"/>
        <v>0</v>
      </c>
    </row>
    <row r="98" spans="1:6" x14ac:dyDescent="0.3">
      <c r="A98" s="60"/>
      <c r="B98" s="34" t="s">
        <v>105</v>
      </c>
      <c r="C98" s="106"/>
      <c r="D98" s="106"/>
      <c r="E98" s="107"/>
      <c r="F98" s="84">
        <f t="shared" si="0"/>
        <v>0</v>
      </c>
    </row>
    <row r="99" spans="1:6" x14ac:dyDescent="0.3">
      <c r="A99" s="60"/>
      <c r="B99" s="34"/>
      <c r="C99" s="106"/>
      <c r="D99" s="106"/>
      <c r="E99" s="107"/>
      <c r="F99" s="84">
        <f t="shared" si="0"/>
        <v>0</v>
      </c>
    </row>
    <row r="100" spans="1:6" ht="27" x14ac:dyDescent="0.3">
      <c r="A100" s="60" t="s">
        <v>728</v>
      </c>
      <c r="B100" s="35" t="s">
        <v>106</v>
      </c>
      <c r="C100" s="106" t="s">
        <v>16</v>
      </c>
      <c r="D100" s="108">
        <v>66</v>
      </c>
      <c r="E100" s="107"/>
      <c r="F100" s="84">
        <f t="shared" si="0"/>
        <v>0</v>
      </c>
    </row>
    <row r="101" spans="1:6" x14ac:dyDescent="0.3">
      <c r="A101" s="60"/>
      <c r="C101" s="106"/>
      <c r="D101" s="108"/>
      <c r="E101" s="107"/>
      <c r="F101" s="84">
        <f t="shared" si="0"/>
        <v>0</v>
      </c>
    </row>
    <row r="102" spans="1:6" x14ac:dyDescent="0.3">
      <c r="A102" s="60"/>
      <c r="B102" s="34" t="s">
        <v>107</v>
      </c>
      <c r="C102" s="106"/>
      <c r="D102" s="106"/>
      <c r="E102" s="107"/>
      <c r="F102" s="84">
        <f t="shared" si="0"/>
        <v>0</v>
      </c>
    </row>
    <row r="103" spans="1:6" x14ac:dyDescent="0.3">
      <c r="A103" s="60"/>
      <c r="C103" s="106"/>
      <c r="D103" s="108"/>
      <c r="E103" s="107"/>
      <c r="F103" s="84">
        <f t="shared" si="0"/>
        <v>0</v>
      </c>
    </row>
    <row r="104" spans="1:6" x14ac:dyDescent="0.3">
      <c r="A104" s="60" t="s">
        <v>729</v>
      </c>
      <c r="B104" s="35" t="s">
        <v>108</v>
      </c>
      <c r="C104" s="106" t="s">
        <v>59</v>
      </c>
      <c r="D104" s="108">
        <v>22</v>
      </c>
      <c r="E104" s="107"/>
      <c r="F104" s="84">
        <f t="shared" si="0"/>
        <v>0</v>
      </c>
    </row>
    <row r="105" spans="1:6" x14ac:dyDescent="0.3">
      <c r="A105" s="60"/>
      <c r="C105" s="106"/>
      <c r="D105" s="108"/>
      <c r="E105" s="107"/>
      <c r="F105" s="84"/>
    </row>
    <row r="106" spans="1:6" x14ac:dyDescent="0.3">
      <c r="A106" s="221"/>
      <c r="C106" s="71"/>
      <c r="D106" s="72"/>
      <c r="E106" s="84"/>
      <c r="F106" s="84"/>
    </row>
    <row r="107" spans="1:6" x14ac:dyDescent="0.3">
      <c r="A107" s="244" t="s">
        <v>460</v>
      </c>
      <c r="B107" s="241"/>
      <c r="C107" s="241"/>
      <c r="D107" s="241"/>
      <c r="E107" s="242"/>
      <c r="F107" s="99">
        <f>SUM(F50:F104)</f>
        <v>0</v>
      </c>
    </row>
  </sheetData>
  <mergeCells count="1">
    <mergeCell ref="A107:E107"/>
  </mergeCells>
  <phoneticPr fontId="31" type="noConversion"/>
  <conditionalFormatting sqref="F56:F61 F63:F69 F71:F103">
    <cfRule type="cellIs" dxfId="26" priority="4" operator="equal">
      <formula>0</formula>
    </cfRule>
  </conditionalFormatting>
  <conditionalFormatting sqref="F104:F105">
    <cfRule type="cellIs" dxfId="25" priority="3" operator="equal">
      <formula>0</formula>
    </cfRule>
  </conditionalFormatting>
  <conditionalFormatting sqref="F62">
    <cfRule type="cellIs" dxfId="24" priority="2" operator="equal">
      <formula>0</formula>
    </cfRule>
  </conditionalFormatting>
  <conditionalFormatting sqref="F70">
    <cfRule type="cellIs" dxfId="23" priority="1" operator="equal">
      <formula>0</formula>
    </cfRule>
  </conditionalFormatting>
  <pageMargins left="0.70866141732283472" right="0.70866141732283472" top="0.74803149606299213" bottom="0.74803149606299213" header="0.31496062992125984" footer="0.31496062992125984"/>
  <pageSetup scale="67" orientation="portrait" horizontalDpi="300" verticalDpi="300" r:id="rId1"/>
  <rowBreaks count="1" manualBreakCount="1">
    <brk id="49"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5"/>
  <sheetViews>
    <sheetView view="pageBreakPreview" topLeftCell="A13" zoomScale="80" zoomScaleNormal="100" zoomScaleSheetLayoutView="80" workbookViewId="0">
      <selection activeCell="D25" sqref="D25"/>
    </sheetView>
  </sheetViews>
  <sheetFormatPr defaultRowHeight="14.4" x14ac:dyDescent="0.3"/>
  <cols>
    <col min="1" max="1" width="10.6640625" style="81" customWidth="1"/>
    <col min="2" max="2" width="60.88671875" style="69" customWidth="1"/>
    <col min="3" max="3" width="10.6640625" style="88" customWidth="1"/>
    <col min="4" max="4" width="12.6640625" style="78" customWidth="1"/>
    <col min="5" max="5" width="12.6640625" style="79" customWidth="1"/>
    <col min="6" max="6" width="16.88671875" style="79" customWidth="1"/>
  </cols>
  <sheetData>
    <row r="1" spans="1:6" s="4" customFormat="1" x14ac:dyDescent="0.3">
      <c r="A1" s="101" t="s">
        <v>0</v>
      </c>
      <c r="B1" s="118" t="s">
        <v>1</v>
      </c>
      <c r="C1" s="52" t="s">
        <v>2</v>
      </c>
      <c r="D1" s="53" t="s">
        <v>3</v>
      </c>
      <c r="E1" s="54" t="s">
        <v>4</v>
      </c>
      <c r="F1" s="54" t="s">
        <v>5</v>
      </c>
    </row>
    <row r="2" spans="1:6" x14ac:dyDescent="0.3">
      <c r="A2" s="112"/>
      <c r="B2" s="119"/>
      <c r="C2" s="92"/>
      <c r="D2" s="93"/>
      <c r="E2" s="94"/>
      <c r="F2" s="94"/>
    </row>
    <row r="3" spans="1:6" x14ac:dyDescent="0.3">
      <c r="A3" s="82"/>
      <c r="B3" s="207"/>
      <c r="C3" s="67"/>
      <c r="D3" s="70"/>
      <c r="E3" s="68"/>
      <c r="F3" s="68"/>
    </row>
    <row r="4" spans="1:6" x14ac:dyDescent="0.3">
      <c r="A4" s="82"/>
      <c r="B4" s="97" t="s">
        <v>902</v>
      </c>
      <c r="C4" s="67"/>
      <c r="D4" s="67"/>
      <c r="E4" s="68"/>
      <c r="F4" s="68"/>
    </row>
    <row r="5" spans="1:6" x14ac:dyDescent="0.3">
      <c r="A5" s="82"/>
      <c r="B5" s="96"/>
      <c r="C5" s="67"/>
      <c r="D5" s="70"/>
      <c r="E5" s="68"/>
      <c r="F5" s="68"/>
    </row>
    <row r="6" spans="1:6" x14ac:dyDescent="0.3">
      <c r="A6" s="82">
        <v>6</v>
      </c>
      <c r="B6" s="97" t="s">
        <v>114</v>
      </c>
      <c r="C6" s="67"/>
      <c r="D6" s="67"/>
      <c r="E6" s="68"/>
      <c r="F6" s="68"/>
    </row>
    <row r="7" spans="1:6" x14ac:dyDescent="0.3">
      <c r="A7" s="82"/>
      <c r="B7" s="96"/>
      <c r="C7" s="67"/>
      <c r="D7" s="70"/>
      <c r="E7" s="68"/>
      <c r="F7" s="68"/>
    </row>
    <row r="8" spans="1:6" ht="27" x14ac:dyDescent="0.3">
      <c r="A8" s="82"/>
      <c r="B8" s="96" t="s">
        <v>813</v>
      </c>
      <c r="C8" s="67"/>
      <c r="D8" s="67"/>
      <c r="E8" s="68"/>
      <c r="F8" s="68"/>
    </row>
    <row r="9" spans="1:6" x14ac:dyDescent="0.3">
      <c r="A9" s="82"/>
      <c r="B9" s="96"/>
      <c r="C9" s="67"/>
      <c r="D9" s="70"/>
      <c r="E9" s="68"/>
      <c r="F9" s="68"/>
    </row>
    <row r="10" spans="1:6" x14ac:dyDescent="0.3">
      <c r="A10" s="82"/>
      <c r="B10" s="97" t="s">
        <v>10</v>
      </c>
      <c r="C10" s="67"/>
      <c r="D10" s="67"/>
      <c r="E10" s="68"/>
      <c r="F10" s="68"/>
    </row>
    <row r="11" spans="1:6" x14ac:dyDescent="0.3">
      <c r="A11" s="82"/>
      <c r="B11" s="96"/>
      <c r="C11" s="67"/>
      <c r="D11" s="70"/>
      <c r="E11" s="68"/>
      <c r="F11" s="68"/>
    </row>
    <row r="12" spans="1:6" x14ac:dyDescent="0.3">
      <c r="A12" s="82"/>
      <c r="B12" s="98" t="s">
        <v>115</v>
      </c>
      <c r="C12" s="67"/>
      <c r="D12" s="67"/>
      <c r="E12" s="68"/>
      <c r="F12" s="68"/>
    </row>
    <row r="13" spans="1:6" x14ac:dyDescent="0.3">
      <c r="A13" s="82"/>
      <c r="B13" s="96"/>
      <c r="C13" s="67"/>
      <c r="D13" s="70"/>
      <c r="E13" s="68"/>
      <c r="F13" s="68"/>
    </row>
    <row r="14" spans="1:6" ht="66.599999999999994" x14ac:dyDescent="0.3">
      <c r="A14" s="82"/>
      <c r="B14" s="96" t="s">
        <v>116</v>
      </c>
      <c r="C14" s="67"/>
      <c r="D14" s="67"/>
      <c r="E14" s="68"/>
      <c r="F14" s="68"/>
    </row>
    <row r="15" spans="1:6" x14ac:dyDescent="0.3">
      <c r="A15" s="82"/>
      <c r="B15" s="96"/>
      <c r="C15" s="67"/>
      <c r="D15" s="70"/>
      <c r="E15" s="68"/>
      <c r="F15" s="68"/>
    </row>
    <row r="16" spans="1:6" x14ac:dyDescent="0.3">
      <c r="A16" s="82">
        <v>6.1</v>
      </c>
      <c r="B16" s="97" t="s">
        <v>117</v>
      </c>
      <c r="C16" s="67"/>
      <c r="D16" s="67"/>
      <c r="E16" s="68"/>
      <c r="F16" s="68"/>
    </row>
    <row r="17" spans="1:7" x14ac:dyDescent="0.3">
      <c r="A17" s="82"/>
      <c r="B17" s="96"/>
      <c r="C17" s="67"/>
      <c r="D17" s="70"/>
      <c r="E17" s="68"/>
      <c r="F17" s="68"/>
    </row>
    <row r="18" spans="1:7" ht="27" x14ac:dyDescent="0.3">
      <c r="A18" s="82"/>
      <c r="B18" s="98" t="s">
        <v>118</v>
      </c>
      <c r="C18" s="67"/>
      <c r="D18" s="67"/>
      <c r="E18" s="68"/>
      <c r="F18" s="68"/>
    </row>
    <row r="19" spans="1:7" x14ac:dyDescent="0.3">
      <c r="A19" s="82"/>
      <c r="B19" s="96"/>
      <c r="C19" s="67"/>
      <c r="D19" s="70"/>
      <c r="E19" s="68"/>
      <c r="F19" s="68"/>
    </row>
    <row r="20" spans="1:7" x14ac:dyDescent="0.3">
      <c r="A20" s="82" t="s">
        <v>371</v>
      </c>
      <c r="B20" s="96" t="s">
        <v>807</v>
      </c>
      <c r="C20" s="66" t="s">
        <v>298</v>
      </c>
      <c r="D20" s="72">
        <v>50</v>
      </c>
      <c r="E20" s="84"/>
      <c r="F20" s="84">
        <f>E20*D20</f>
        <v>0</v>
      </c>
    </row>
    <row r="21" spans="1:7" x14ac:dyDescent="0.3">
      <c r="A21" s="82"/>
      <c r="B21" s="96"/>
      <c r="C21" s="66"/>
      <c r="D21" s="72"/>
      <c r="E21" s="84"/>
      <c r="F21" s="84"/>
    </row>
    <row r="22" spans="1:7" ht="27" x14ac:dyDescent="0.3">
      <c r="A22" s="82"/>
      <c r="B22" s="98" t="s">
        <v>306</v>
      </c>
      <c r="C22" s="66"/>
      <c r="D22" s="71"/>
      <c r="E22" s="84"/>
      <c r="F22" s="84"/>
    </row>
    <row r="23" spans="1:7" x14ac:dyDescent="0.3">
      <c r="A23" s="82"/>
      <c r="B23" s="96"/>
      <c r="C23" s="66"/>
      <c r="D23" s="72"/>
      <c r="E23" s="84"/>
      <c r="F23" s="84"/>
    </row>
    <row r="24" spans="1:7" x14ac:dyDescent="0.3">
      <c r="A24" s="82" t="s">
        <v>372</v>
      </c>
      <c r="B24" s="96" t="s">
        <v>119</v>
      </c>
      <c r="C24" s="66" t="s">
        <v>298</v>
      </c>
      <c r="D24" s="72">
        <v>828.19</v>
      </c>
      <c r="E24" s="84"/>
      <c r="F24" s="84">
        <f>E24*D24</f>
        <v>0</v>
      </c>
    </row>
    <row r="25" spans="1:7" x14ac:dyDescent="0.3">
      <c r="A25" s="82"/>
      <c r="B25" s="96"/>
      <c r="C25" s="66"/>
      <c r="D25" s="72"/>
      <c r="E25" s="84"/>
      <c r="F25" s="84"/>
    </row>
    <row r="26" spans="1:7" x14ac:dyDescent="0.3">
      <c r="A26" s="82">
        <v>6.2</v>
      </c>
      <c r="B26" s="97" t="s">
        <v>120</v>
      </c>
      <c r="C26" s="66"/>
      <c r="D26" s="71"/>
      <c r="E26" s="84"/>
      <c r="F26" s="84"/>
    </row>
    <row r="27" spans="1:7" x14ac:dyDescent="0.3">
      <c r="A27" s="82"/>
      <c r="B27" s="96"/>
      <c r="C27" s="66"/>
      <c r="D27" s="72"/>
      <c r="E27" s="84"/>
      <c r="F27" s="84"/>
    </row>
    <row r="28" spans="1:7" ht="40.200000000000003" x14ac:dyDescent="0.3">
      <c r="A28" s="82"/>
      <c r="B28" s="98" t="s">
        <v>777</v>
      </c>
      <c r="C28" s="66"/>
      <c r="D28" s="71"/>
      <c r="E28" s="84"/>
      <c r="F28" s="84"/>
      <c r="G28" s="198"/>
    </row>
    <row r="29" spans="1:7" x14ac:dyDescent="0.3">
      <c r="A29" s="82"/>
      <c r="B29" s="96"/>
      <c r="C29" s="66"/>
      <c r="D29" s="72"/>
      <c r="E29" s="84"/>
      <c r="F29" s="84"/>
    </row>
    <row r="30" spans="1:7" x14ac:dyDescent="0.3">
      <c r="A30" s="82" t="s">
        <v>373</v>
      </c>
      <c r="B30" s="96" t="s">
        <v>173</v>
      </c>
      <c r="C30" s="71" t="s">
        <v>298</v>
      </c>
      <c r="D30" s="72">
        <v>0</v>
      </c>
      <c r="E30" s="84"/>
      <c r="F30" s="84">
        <f>E30*D30</f>
        <v>0</v>
      </c>
    </row>
    <row r="31" spans="1:7" x14ac:dyDescent="0.3">
      <c r="A31" s="82"/>
      <c r="B31" s="96"/>
      <c r="C31" s="66"/>
      <c r="D31" s="72"/>
      <c r="E31" s="84"/>
      <c r="F31" s="84"/>
    </row>
    <row r="32" spans="1:7" x14ac:dyDescent="0.3">
      <c r="A32" s="82">
        <v>6.3</v>
      </c>
      <c r="B32" s="97" t="s">
        <v>121</v>
      </c>
      <c r="C32" s="66"/>
      <c r="D32" s="71"/>
      <c r="E32" s="84"/>
      <c r="F32" s="84"/>
    </row>
    <row r="33" spans="1:6" x14ac:dyDescent="0.3">
      <c r="A33" s="82"/>
      <c r="B33" s="96"/>
      <c r="C33" s="66"/>
      <c r="D33" s="72"/>
      <c r="E33" s="84"/>
      <c r="F33" s="84"/>
    </row>
    <row r="34" spans="1:6" ht="27" x14ac:dyDescent="0.3">
      <c r="A34" s="82"/>
      <c r="B34" s="98" t="s">
        <v>122</v>
      </c>
      <c r="C34" s="66"/>
      <c r="D34" s="71"/>
      <c r="E34" s="84"/>
      <c r="F34" s="84"/>
    </row>
    <row r="35" spans="1:6" x14ac:dyDescent="0.3">
      <c r="A35" s="82"/>
      <c r="B35" s="96"/>
      <c r="C35" s="66"/>
      <c r="D35" s="72"/>
      <c r="E35" s="84"/>
      <c r="F35" s="84"/>
    </row>
    <row r="36" spans="1:6" ht="27" x14ac:dyDescent="0.3">
      <c r="A36" s="82" t="s">
        <v>374</v>
      </c>
      <c r="B36" s="96" t="s">
        <v>123</v>
      </c>
      <c r="C36" s="71" t="s">
        <v>59</v>
      </c>
      <c r="D36" s="72">
        <v>120</v>
      </c>
      <c r="E36" s="84"/>
      <c r="F36" s="84">
        <f>E36*D36</f>
        <v>0</v>
      </c>
    </row>
    <row r="37" spans="1:6" x14ac:dyDescent="0.3">
      <c r="A37" s="82"/>
      <c r="B37" s="96"/>
      <c r="C37" s="66"/>
      <c r="D37" s="72"/>
      <c r="E37" s="84"/>
      <c r="F37" s="84"/>
    </row>
    <row r="38" spans="1:6" x14ac:dyDescent="0.3">
      <c r="A38" s="82"/>
      <c r="B38" s="96"/>
      <c r="C38" s="66"/>
      <c r="D38" s="72"/>
      <c r="E38" s="84"/>
      <c r="F38" s="84"/>
    </row>
    <row r="39" spans="1:6" x14ac:dyDescent="0.3">
      <c r="A39" s="82"/>
      <c r="B39" s="96"/>
      <c r="C39" s="66"/>
      <c r="D39" s="72"/>
      <c r="E39" s="84"/>
      <c r="F39" s="84"/>
    </row>
    <row r="40" spans="1:6" x14ac:dyDescent="0.3">
      <c r="A40" s="82"/>
      <c r="B40" s="96"/>
      <c r="C40" s="66"/>
      <c r="D40" s="72"/>
      <c r="E40" s="84"/>
      <c r="F40" s="84"/>
    </row>
    <row r="41" spans="1:6" x14ac:dyDescent="0.3">
      <c r="A41" s="82"/>
      <c r="B41" s="96"/>
      <c r="C41" s="66"/>
      <c r="D41" s="72"/>
      <c r="E41" s="84"/>
      <c r="F41" s="84"/>
    </row>
    <row r="42" spans="1:6" x14ac:dyDescent="0.3">
      <c r="A42" s="82"/>
      <c r="B42" s="96"/>
      <c r="C42" s="66"/>
      <c r="D42" s="72"/>
      <c r="E42" s="84"/>
      <c r="F42" s="84"/>
    </row>
    <row r="43" spans="1:6" x14ac:dyDescent="0.3">
      <c r="A43" s="82"/>
      <c r="B43" s="96"/>
      <c r="C43" s="66"/>
      <c r="D43" s="72"/>
      <c r="E43" s="84"/>
      <c r="F43" s="84"/>
    </row>
    <row r="44" spans="1:6" x14ac:dyDescent="0.3">
      <c r="A44" s="82"/>
      <c r="B44" s="96"/>
      <c r="C44" s="66"/>
      <c r="D44" s="72"/>
      <c r="E44" s="84"/>
      <c r="F44" s="84"/>
    </row>
    <row r="45" spans="1:6" x14ac:dyDescent="0.3">
      <c r="A45" s="82"/>
      <c r="B45" s="96"/>
      <c r="C45" s="66"/>
      <c r="D45" s="72"/>
      <c r="E45" s="84"/>
      <c r="F45" s="84"/>
    </row>
    <row r="46" spans="1:6" x14ac:dyDescent="0.3">
      <c r="A46" s="82"/>
      <c r="B46" s="96"/>
      <c r="C46" s="66"/>
      <c r="D46" s="72"/>
      <c r="E46" s="84"/>
      <c r="F46" s="84"/>
    </row>
    <row r="47" spans="1:6" x14ac:dyDescent="0.3">
      <c r="A47" s="82"/>
      <c r="B47" s="96"/>
      <c r="C47" s="66"/>
      <c r="D47" s="72"/>
      <c r="E47" s="84"/>
      <c r="F47" s="84"/>
    </row>
    <row r="48" spans="1:6" x14ac:dyDescent="0.3">
      <c r="A48" s="82"/>
      <c r="B48" s="96"/>
      <c r="C48" s="66"/>
      <c r="D48" s="72"/>
      <c r="E48" s="84"/>
      <c r="F48" s="84"/>
    </row>
    <row r="49" spans="1:6" x14ac:dyDescent="0.3">
      <c r="A49" s="82"/>
      <c r="B49" s="96"/>
      <c r="C49" s="66"/>
      <c r="D49" s="72"/>
      <c r="E49" s="84"/>
      <c r="F49" s="84"/>
    </row>
    <row r="50" spans="1:6" x14ac:dyDescent="0.3">
      <c r="A50" s="82"/>
      <c r="B50" s="96"/>
      <c r="C50" s="66"/>
      <c r="D50" s="72"/>
      <c r="E50" s="84"/>
      <c r="F50" s="84"/>
    </row>
    <row r="51" spans="1:6" x14ac:dyDescent="0.3">
      <c r="A51" s="82"/>
      <c r="B51" s="96"/>
      <c r="C51" s="66"/>
      <c r="D51" s="72"/>
      <c r="E51" s="84"/>
      <c r="F51" s="84"/>
    </row>
    <row r="52" spans="1:6" x14ac:dyDescent="0.3">
      <c r="A52" s="82"/>
      <c r="B52" s="96"/>
      <c r="C52" s="66"/>
      <c r="D52" s="72"/>
      <c r="E52" s="84"/>
      <c r="F52" s="84"/>
    </row>
    <row r="53" spans="1:6" x14ac:dyDescent="0.3">
      <c r="A53" s="82"/>
      <c r="B53" s="96"/>
      <c r="C53" s="66"/>
      <c r="D53" s="72"/>
      <c r="E53" s="84"/>
      <c r="F53" s="84"/>
    </row>
    <row r="54" spans="1:6" x14ac:dyDescent="0.3">
      <c r="A54" s="82"/>
      <c r="B54" s="91"/>
      <c r="C54" s="66"/>
      <c r="D54" s="72"/>
      <c r="E54" s="84"/>
      <c r="F54" s="84"/>
    </row>
    <row r="55" spans="1:6" x14ac:dyDescent="0.3">
      <c r="A55" s="244" t="s">
        <v>460</v>
      </c>
      <c r="B55" s="241"/>
      <c r="C55" s="241"/>
      <c r="D55" s="241"/>
      <c r="E55" s="242"/>
      <c r="F55" s="99">
        <f>SUM(F20:F36)</f>
        <v>0</v>
      </c>
    </row>
  </sheetData>
  <mergeCells count="1">
    <mergeCell ref="A55:E55"/>
  </mergeCells>
  <phoneticPr fontId="31" type="noConversion"/>
  <pageMargins left="0.70866141732283472" right="0.70866141732283472" top="0.74803149606299213" bottom="0.74803149606299213" header="0.31496062992125984" footer="0.31496062992125984"/>
  <pageSetup scale="7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6"/>
  <sheetViews>
    <sheetView view="pageBreakPreview" zoomScale="90" zoomScaleNormal="100" zoomScaleSheetLayoutView="90" workbookViewId="0">
      <pane ySplit="2" topLeftCell="A19" activePane="bottomLeft" state="frozen"/>
      <selection pane="bottomLeft" activeCell="E23" sqref="E23:E31"/>
    </sheetView>
  </sheetViews>
  <sheetFormatPr defaultRowHeight="14.4" x14ac:dyDescent="0.3"/>
  <cols>
    <col min="1" max="1" width="10.6640625" style="81" customWidth="1"/>
    <col min="2" max="2" width="60.88671875" style="96" customWidth="1"/>
    <col min="3" max="3" width="10.6640625" style="88" customWidth="1"/>
    <col min="4" max="4" width="12.5546875" style="78" customWidth="1"/>
    <col min="5" max="5" width="12.6640625" style="79" customWidth="1"/>
    <col min="6" max="6" width="16.88671875" style="79" customWidth="1"/>
  </cols>
  <sheetData>
    <row r="1" spans="1:6" s="3" customFormat="1" x14ac:dyDescent="0.3">
      <c r="A1" s="110" t="s">
        <v>0</v>
      </c>
      <c r="B1" s="100" t="s">
        <v>1</v>
      </c>
      <c r="C1" s="111" t="s">
        <v>2</v>
      </c>
      <c r="D1" s="53" t="s">
        <v>3</v>
      </c>
      <c r="E1" s="54" t="s">
        <v>4</v>
      </c>
      <c r="F1" s="54" t="s">
        <v>5</v>
      </c>
    </row>
    <row r="2" spans="1:6" x14ac:dyDescent="0.3">
      <c r="A2" s="112"/>
      <c r="B2" s="91"/>
      <c r="C2" s="113"/>
      <c r="D2" s="93"/>
      <c r="E2" s="94"/>
      <c r="F2" s="94"/>
    </row>
    <row r="3" spans="1:6" x14ac:dyDescent="0.3">
      <c r="A3" s="82"/>
      <c r="C3" s="114"/>
      <c r="D3" s="70"/>
      <c r="E3" s="68"/>
      <c r="F3" s="68"/>
    </row>
    <row r="4" spans="1:6" x14ac:dyDescent="0.3">
      <c r="A4" s="82"/>
      <c r="B4" s="97" t="s">
        <v>903</v>
      </c>
      <c r="C4" s="114"/>
      <c r="D4" s="67"/>
      <c r="E4" s="68"/>
      <c r="F4" s="68"/>
    </row>
    <row r="5" spans="1:6" x14ac:dyDescent="0.3">
      <c r="A5" s="82"/>
      <c r="C5" s="114"/>
      <c r="D5" s="70"/>
      <c r="E5" s="68"/>
      <c r="F5" s="68"/>
    </row>
    <row r="6" spans="1:6" x14ac:dyDescent="0.3">
      <c r="A6" s="82">
        <v>7</v>
      </c>
      <c r="B6" s="97" t="s">
        <v>124</v>
      </c>
      <c r="C6" s="114"/>
      <c r="D6" s="67"/>
      <c r="E6" s="68"/>
      <c r="F6" s="68"/>
    </row>
    <row r="7" spans="1:6" x14ac:dyDescent="0.3">
      <c r="A7" s="82"/>
      <c r="C7" s="114"/>
      <c r="D7" s="70"/>
      <c r="E7" s="68"/>
      <c r="F7" s="68"/>
    </row>
    <row r="8" spans="1:6" ht="27" x14ac:dyDescent="0.3">
      <c r="A8" s="82"/>
      <c r="B8" s="96" t="s">
        <v>813</v>
      </c>
      <c r="C8" s="114"/>
      <c r="D8" s="67"/>
      <c r="E8" s="68"/>
      <c r="F8" s="68"/>
    </row>
    <row r="9" spans="1:6" x14ac:dyDescent="0.3">
      <c r="A9" s="82"/>
      <c r="C9" s="114"/>
      <c r="D9" s="70"/>
      <c r="E9" s="68"/>
      <c r="F9" s="68"/>
    </row>
    <row r="10" spans="1:6" x14ac:dyDescent="0.3">
      <c r="A10" s="82"/>
      <c r="B10" s="98" t="s">
        <v>125</v>
      </c>
      <c r="C10" s="114"/>
      <c r="D10" s="67"/>
      <c r="E10" s="68"/>
      <c r="F10" s="68"/>
    </row>
    <row r="11" spans="1:6" x14ac:dyDescent="0.3">
      <c r="A11" s="82"/>
      <c r="C11" s="114"/>
      <c r="D11" s="70"/>
      <c r="E11" s="68"/>
      <c r="F11" s="68"/>
    </row>
    <row r="12" spans="1:6" x14ac:dyDescent="0.3">
      <c r="A12" s="82"/>
      <c r="B12" s="97" t="s">
        <v>10</v>
      </c>
      <c r="C12" s="114"/>
      <c r="D12" s="67"/>
      <c r="E12" s="68"/>
      <c r="F12" s="68"/>
    </row>
    <row r="13" spans="1:6" x14ac:dyDescent="0.3">
      <c r="A13" s="82"/>
      <c r="C13" s="114"/>
      <c r="D13" s="70"/>
      <c r="E13" s="68"/>
      <c r="F13" s="68"/>
    </row>
    <row r="14" spans="1:6" x14ac:dyDescent="0.3">
      <c r="A14" s="82"/>
      <c r="B14" s="98" t="s">
        <v>125</v>
      </c>
      <c r="C14" s="114"/>
      <c r="D14" s="67"/>
      <c r="E14" s="68"/>
      <c r="F14" s="68"/>
    </row>
    <row r="15" spans="1:6" x14ac:dyDescent="0.3">
      <c r="A15" s="82"/>
      <c r="C15" s="114"/>
      <c r="D15" s="70"/>
      <c r="E15" s="68"/>
      <c r="F15" s="68"/>
    </row>
    <row r="16" spans="1:6" x14ac:dyDescent="0.3">
      <c r="A16" s="82"/>
      <c r="B16" s="98" t="s">
        <v>126</v>
      </c>
      <c r="C16" s="114"/>
      <c r="D16" s="67"/>
      <c r="E16" s="68"/>
      <c r="F16" s="68"/>
    </row>
    <row r="17" spans="1:8" x14ac:dyDescent="0.3">
      <c r="A17" s="82"/>
      <c r="C17" s="114"/>
      <c r="D17" s="70"/>
      <c r="E17" s="68"/>
      <c r="F17" s="68"/>
    </row>
    <row r="18" spans="1:8" ht="40.200000000000003" x14ac:dyDescent="0.3">
      <c r="A18" s="82"/>
      <c r="B18" s="96" t="s">
        <v>127</v>
      </c>
      <c r="C18" s="114"/>
      <c r="D18" s="67"/>
      <c r="E18" s="68"/>
      <c r="F18" s="68"/>
    </row>
    <row r="19" spans="1:8" x14ac:dyDescent="0.3">
      <c r="A19" s="82"/>
      <c r="C19" s="114"/>
      <c r="D19" s="70"/>
      <c r="E19" s="68"/>
      <c r="F19" s="68"/>
    </row>
    <row r="20" spans="1:8" x14ac:dyDescent="0.3">
      <c r="A20" s="82">
        <v>7.1</v>
      </c>
      <c r="B20" s="97" t="s">
        <v>128</v>
      </c>
      <c r="C20" s="114"/>
      <c r="D20" s="67"/>
      <c r="E20" s="68"/>
      <c r="F20" s="68"/>
    </row>
    <row r="21" spans="1:8" x14ac:dyDescent="0.3">
      <c r="A21" s="82"/>
      <c r="C21" s="114"/>
      <c r="D21" s="70"/>
      <c r="E21" s="68"/>
      <c r="F21" s="68"/>
    </row>
    <row r="22" spans="1:8" ht="39.6" x14ac:dyDescent="0.3">
      <c r="A22" s="208"/>
      <c r="B22" s="222" t="s">
        <v>847</v>
      </c>
      <c r="C22" s="209"/>
      <c r="D22" s="210"/>
      <c r="E22" s="211"/>
      <c r="F22" s="211"/>
      <c r="G22" s="202"/>
      <c r="H22" s="202"/>
    </row>
    <row r="23" spans="1:8" x14ac:dyDescent="0.3">
      <c r="A23" s="82"/>
      <c r="C23" s="114"/>
      <c r="D23" s="70"/>
      <c r="E23" s="68"/>
      <c r="F23" s="68"/>
    </row>
    <row r="24" spans="1:8" ht="27" x14ac:dyDescent="0.3">
      <c r="A24" s="82" t="s">
        <v>375</v>
      </c>
      <c r="B24" s="96" t="s">
        <v>731</v>
      </c>
      <c r="C24" s="115" t="s">
        <v>298</v>
      </c>
      <c r="D24" s="72">
        <v>754.87500000000023</v>
      </c>
      <c r="E24" s="84"/>
      <c r="F24" s="84">
        <f>E24*D24</f>
        <v>0</v>
      </c>
    </row>
    <row r="25" spans="1:8" x14ac:dyDescent="0.3">
      <c r="A25" s="82"/>
      <c r="C25" s="115"/>
      <c r="D25" s="72"/>
      <c r="E25" s="84"/>
      <c r="F25" s="84">
        <f t="shared" ref="F25:F27" si="0">E25*D25</f>
        <v>0</v>
      </c>
    </row>
    <row r="26" spans="1:8" x14ac:dyDescent="0.3">
      <c r="A26" s="82" t="s">
        <v>376</v>
      </c>
      <c r="B26" s="96" t="s">
        <v>129</v>
      </c>
      <c r="C26" s="115" t="s">
        <v>16</v>
      </c>
      <c r="D26" s="72">
        <v>20</v>
      </c>
      <c r="E26" s="84"/>
      <c r="F26" s="84">
        <f t="shared" si="0"/>
        <v>0</v>
      </c>
    </row>
    <row r="27" spans="1:8" x14ac:dyDescent="0.3">
      <c r="A27" s="82"/>
      <c r="C27" s="115"/>
      <c r="D27" s="72"/>
      <c r="E27" s="84"/>
      <c r="F27" s="84">
        <f t="shared" si="0"/>
        <v>0</v>
      </c>
    </row>
    <row r="28" spans="1:8" x14ac:dyDescent="0.3">
      <c r="A28" s="82" t="s">
        <v>377</v>
      </c>
      <c r="B28" s="116" t="s">
        <v>730</v>
      </c>
      <c r="C28" s="115" t="s">
        <v>298</v>
      </c>
      <c r="D28" s="72">
        <v>656.79900000000009</v>
      </c>
      <c r="E28" s="84"/>
      <c r="F28" s="84">
        <f t="shared" ref="F28:F30" si="1">E28*D28</f>
        <v>0</v>
      </c>
    </row>
    <row r="29" spans="1:8" x14ac:dyDescent="0.3">
      <c r="A29" s="82"/>
      <c r="C29" s="115"/>
      <c r="D29" s="72"/>
      <c r="E29" s="84"/>
      <c r="F29" s="84">
        <f t="shared" si="1"/>
        <v>0</v>
      </c>
    </row>
    <row r="30" spans="1:8" x14ac:dyDescent="0.3">
      <c r="A30" s="82" t="s">
        <v>891</v>
      </c>
      <c r="B30" s="116" t="s">
        <v>892</v>
      </c>
      <c r="C30" s="115" t="s">
        <v>298</v>
      </c>
      <c r="D30" s="72">
        <v>50</v>
      </c>
      <c r="E30" s="84"/>
      <c r="F30" s="84">
        <f t="shared" si="1"/>
        <v>0</v>
      </c>
    </row>
    <row r="31" spans="1:8" x14ac:dyDescent="0.3">
      <c r="A31" s="82"/>
      <c r="B31" s="116"/>
      <c r="C31" s="115"/>
      <c r="D31" s="72"/>
      <c r="E31" s="84"/>
      <c r="F31" s="84"/>
    </row>
    <row r="32" spans="1:8" x14ac:dyDescent="0.3">
      <c r="A32" s="82"/>
      <c r="B32" s="116"/>
      <c r="C32" s="115"/>
      <c r="D32" s="72"/>
      <c r="E32" s="84"/>
      <c r="F32" s="84"/>
    </row>
    <row r="33" spans="1:6" x14ac:dyDescent="0.3">
      <c r="A33" s="82"/>
      <c r="B33" s="116"/>
      <c r="C33" s="115"/>
      <c r="D33" s="72"/>
      <c r="E33" s="84"/>
      <c r="F33" s="84"/>
    </row>
    <row r="34" spans="1:6" x14ac:dyDescent="0.3">
      <c r="A34" s="82"/>
      <c r="B34" s="116"/>
      <c r="C34" s="115"/>
      <c r="D34" s="72"/>
      <c r="E34" s="84"/>
      <c r="F34" s="84"/>
    </row>
    <row r="35" spans="1:6" x14ac:dyDescent="0.3">
      <c r="A35" s="82"/>
      <c r="B35" s="116"/>
      <c r="C35" s="115"/>
      <c r="D35" s="72"/>
      <c r="E35" s="84"/>
      <c r="F35" s="84"/>
    </row>
    <row r="36" spans="1:6" x14ac:dyDescent="0.3">
      <c r="A36" s="82"/>
      <c r="B36" s="116"/>
      <c r="C36" s="115"/>
      <c r="D36" s="72"/>
      <c r="E36" s="84"/>
      <c r="F36" s="84"/>
    </row>
    <row r="37" spans="1:6" x14ac:dyDescent="0.3">
      <c r="A37" s="82"/>
      <c r="B37" s="116"/>
      <c r="C37" s="115"/>
      <c r="D37" s="72"/>
      <c r="E37" s="84"/>
      <c r="F37" s="84"/>
    </row>
    <row r="38" spans="1:6" x14ac:dyDescent="0.3">
      <c r="A38" s="82"/>
      <c r="B38" s="116"/>
      <c r="C38" s="115"/>
      <c r="D38" s="72"/>
      <c r="E38" s="84"/>
      <c r="F38" s="84"/>
    </row>
    <row r="39" spans="1:6" x14ac:dyDescent="0.3">
      <c r="A39" s="82"/>
      <c r="B39" s="116"/>
      <c r="C39" s="115"/>
      <c r="D39" s="72"/>
      <c r="E39" s="84"/>
      <c r="F39" s="84"/>
    </row>
    <row r="40" spans="1:6" x14ac:dyDescent="0.3">
      <c r="A40" s="82"/>
      <c r="B40" s="116"/>
      <c r="C40" s="115"/>
      <c r="D40" s="72"/>
      <c r="E40" s="84"/>
      <c r="F40" s="84"/>
    </row>
    <row r="41" spans="1:6" x14ac:dyDescent="0.3">
      <c r="A41" s="82"/>
      <c r="B41" s="116"/>
      <c r="C41" s="115"/>
      <c r="D41" s="72"/>
      <c r="E41" s="84"/>
      <c r="F41" s="84"/>
    </row>
    <row r="42" spans="1:6" x14ac:dyDescent="0.3">
      <c r="A42" s="82"/>
      <c r="B42" s="116"/>
      <c r="C42" s="115"/>
      <c r="D42" s="72"/>
      <c r="E42" s="84"/>
      <c r="F42" s="84"/>
    </row>
    <row r="43" spans="1:6" x14ac:dyDescent="0.3">
      <c r="A43" s="82"/>
      <c r="B43" s="116"/>
      <c r="C43" s="115"/>
      <c r="D43" s="72"/>
      <c r="E43" s="84"/>
      <c r="F43" s="84"/>
    </row>
    <row r="44" spans="1:6" x14ac:dyDescent="0.3">
      <c r="A44" s="82"/>
      <c r="B44" s="116"/>
      <c r="C44" s="115"/>
      <c r="D44" s="72"/>
      <c r="E44" s="84"/>
      <c r="F44" s="84"/>
    </row>
    <row r="45" spans="1:6" x14ac:dyDescent="0.3">
      <c r="A45" s="82"/>
      <c r="B45" s="116"/>
      <c r="C45" s="115"/>
      <c r="D45" s="72"/>
      <c r="E45" s="84"/>
      <c r="F45" s="84"/>
    </row>
    <row r="46" spans="1:6" x14ac:dyDescent="0.3">
      <c r="A46" s="82"/>
      <c r="B46" s="116"/>
      <c r="C46" s="115"/>
      <c r="D46" s="72"/>
      <c r="E46" s="84"/>
      <c r="F46" s="84"/>
    </row>
    <row r="47" spans="1:6" x14ac:dyDescent="0.3">
      <c r="A47" s="82"/>
      <c r="B47" s="116"/>
      <c r="C47" s="115"/>
      <c r="D47" s="72"/>
      <c r="E47" s="84"/>
      <c r="F47" s="84"/>
    </row>
    <row r="48" spans="1:6" x14ac:dyDescent="0.3">
      <c r="A48" s="95"/>
      <c r="B48" s="116"/>
      <c r="C48" s="115"/>
      <c r="D48" s="72"/>
      <c r="E48" s="84"/>
      <c r="F48" s="84"/>
    </row>
    <row r="49" spans="1:6" x14ac:dyDescent="0.3">
      <c r="A49" s="95"/>
      <c r="B49" s="116"/>
      <c r="C49" s="115"/>
      <c r="D49" s="72"/>
      <c r="E49" s="84"/>
      <c r="F49" s="84"/>
    </row>
    <row r="50" spans="1:6" x14ac:dyDescent="0.3">
      <c r="A50" s="95"/>
      <c r="B50" s="116"/>
      <c r="C50" s="115"/>
      <c r="D50" s="72"/>
      <c r="E50" s="84"/>
      <c r="F50" s="84"/>
    </row>
    <row r="51" spans="1:6" x14ac:dyDescent="0.3">
      <c r="A51" s="95"/>
      <c r="B51" s="116"/>
      <c r="C51" s="115"/>
      <c r="D51" s="72"/>
      <c r="E51" s="84"/>
      <c r="F51" s="84"/>
    </row>
    <row r="52" spans="1:6" x14ac:dyDescent="0.3">
      <c r="A52" s="95"/>
      <c r="B52" s="116"/>
      <c r="C52" s="115"/>
      <c r="D52" s="72"/>
      <c r="E52" s="84"/>
      <c r="F52" s="84"/>
    </row>
    <row r="53" spans="1:6" x14ac:dyDescent="0.3">
      <c r="A53" s="95"/>
      <c r="B53" s="116"/>
      <c r="C53" s="115"/>
      <c r="D53" s="72"/>
      <c r="E53" s="84"/>
      <c r="F53" s="84"/>
    </row>
    <row r="54" spans="1:6" x14ac:dyDescent="0.3">
      <c r="A54" s="95"/>
      <c r="B54" s="116"/>
      <c r="C54" s="115"/>
      <c r="D54" s="72"/>
      <c r="E54" s="84"/>
      <c r="F54" s="84"/>
    </row>
    <row r="55" spans="1:6" x14ac:dyDescent="0.3">
      <c r="A55" s="55"/>
      <c r="B55" s="117"/>
      <c r="C55" s="115"/>
      <c r="D55" s="72"/>
      <c r="E55" s="84"/>
      <c r="F55" s="84"/>
    </row>
    <row r="56" spans="1:6" x14ac:dyDescent="0.3">
      <c r="A56" s="244" t="s">
        <v>460</v>
      </c>
      <c r="B56" s="241"/>
      <c r="C56" s="241"/>
      <c r="D56" s="241"/>
      <c r="E56" s="242"/>
      <c r="F56" s="99">
        <f>SUM(F24:F41)</f>
        <v>0</v>
      </c>
    </row>
  </sheetData>
  <mergeCells count="1">
    <mergeCell ref="A56:E56"/>
  </mergeCells>
  <conditionalFormatting sqref="F24:F27">
    <cfRule type="cellIs" dxfId="22" priority="3" operator="equal">
      <formula>0</formula>
    </cfRule>
  </conditionalFormatting>
  <conditionalFormatting sqref="F28:F30">
    <cfRule type="cellIs" dxfId="21" priority="2" operator="equal">
      <formula>0</formula>
    </cfRule>
  </conditionalFormatting>
  <pageMargins left="0.70866141732283472" right="0.70866141732283472" top="0.74803149606299213" bottom="0.74803149606299213" header="0.31496062992125984" footer="0.31496062992125984"/>
  <pageSetup scale="7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10"/>
  <sheetViews>
    <sheetView view="pageBreakPreview" zoomScale="85" zoomScaleNormal="100" zoomScaleSheetLayoutView="85" workbookViewId="0">
      <pane ySplit="2" topLeftCell="A71" activePane="bottomLeft" state="frozen"/>
      <selection pane="bottomLeft" activeCell="E71" sqref="E47:E71"/>
    </sheetView>
  </sheetViews>
  <sheetFormatPr defaultRowHeight="14.4" x14ac:dyDescent="0.3"/>
  <cols>
    <col min="1" max="1" width="10.6640625" style="124" customWidth="1"/>
    <col min="2" max="2" width="60.88671875" style="35" customWidth="1"/>
    <col min="3" max="3" width="10.6640625" style="88" customWidth="1"/>
    <col min="4" max="4" width="12.5546875" style="78" customWidth="1"/>
    <col min="5" max="5" width="12.6640625" style="79" customWidth="1"/>
    <col min="6" max="6" width="16.88671875" style="79" customWidth="1"/>
  </cols>
  <sheetData>
    <row r="1" spans="1:6" s="3" customFormat="1" x14ac:dyDescent="0.3">
      <c r="A1" s="125" t="s">
        <v>0</v>
      </c>
      <c r="B1" s="128" t="s">
        <v>1</v>
      </c>
      <c r="C1" s="52" t="s">
        <v>2</v>
      </c>
      <c r="D1" s="53" t="s">
        <v>3</v>
      </c>
      <c r="E1" s="54" t="s">
        <v>4</v>
      </c>
      <c r="F1" s="54" t="s">
        <v>5</v>
      </c>
    </row>
    <row r="2" spans="1:6" x14ac:dyDescent="0.3">
      <c r="A2" s="90"/>
      <c r="B2" s="127"/>
      <c r="C2" s="92"/>
      <c r="D2" s="93"/>
      <c r="E2" s="94"/>
      <c r="F2" s="94"/>
    </row>
    <row r="3" spans="1:6" x14ac:dyDescent="0.3">
      <c r="A3" s="95"/>
      <c r="B3" s="83"/>
      <c r="C3" s="67"/>
      <c r="D3" s="67"/>
      <c r="E3" s="68"/>
      <c r="F3" s="68"/>
    </row>
    <row r="4" spans="1:6" x14ac:dyDescent="0.3">
      <c r="A4" s="95"/>
      <c r="B4" s="83" t="s">
        <v>904</v>
      </c>
      <c r="C4" s="67"/>
      <c r="D4" s="67"/>
      <c r="E4" s="68"/>
      <c r="F4" s="68"/>
    </row>
    <row r="5" spans="1:6" x14ac:dyDescent="0.3">
      <c r="A5" s="95"/>
      <c r="C5" s="67"/>
      <c r="D5" s="70"/>
      <c r="E5" s="68"/>
      <c r="F5" s="68"/>
    </row>
    <row r="6" spans="1:6" x14ac:dyDescent="0.3">
      <c r="A6" s="95">
        <v>8</v>
      </c>
      <c r="B6" s="83" t="s">
        <v>130</v>
      </c>
      <c r="C6" s="67"/>
      <c r="D6" s="67"/>
      <c r="E6" s="68"/>
      <c r="F6" s="68"/>
    </row>
    <row r="7" spans="1:6" x14ac:dyDescent="0.3">
      <c r="A7" s="95"/>
      <c r="C7" s="67"/>
      <c r="D7" s="70"/>
      <c r="E7" s="68"/>
      <c r="F7" s="68"/>
    </row>
    <row r="8" spans="1:6" ht="27" x14ac:dyDescent="0.3">
      <c r="A8" s="95"/>
      <c r="B8" s="35" t="s">
        <v>813</v>
      </c>
      <c r="C8" s="67"/>
      <c r="D8" s="67"/>
      <c r="E8" s="68"/>
      <c r="F8" s="68"/>
    </row>
    <row r="9" spans="1:6" x14ac:dyDescent="0.3">
      <c r="A9" s="95"/>
      <c r="C9" s="67"/>
      <c r="D9" s="70"/>
      <c r="E9" s="68"/>
      <c r="F9" s="68"/>
    </row>
    <row r="10" spans="1:6" x14ac:dyDescent="0.3">
      <c r="A10" s="95"/>
      <c r="B10" s="83" t="s">
        <v>10</v>
      </c>
      <c r="C10" s="67"/>
      <c r="D10" s="67"/>
      <c r="E10" s="68"/>
      <c r="F10" s="68"/>
    </row>
    <row r="11" spans="1:6" x14ac:dyDescent="0.3">
      <c r="A11" s="95"/>
      <c r="C11" s="67"/>
      <c r="D11" s="70"/>
      <c r="E11" s="68"/>
      <c r="F11" s="68"/>
    </row>
    <row r="12" spans="1:6" x14ac:dyDescent="0.3">
      <c r="A12" s="95"/>
      <c r="B12" s="34" t="s">
        <v>131</v>
      </c>
      <c r="C12" s="67"/>
      <c r="D12" s="67"/>
      <c r="E12" s="68"/>
      <c r="F12" s="68"/>
    </row>
    <row r="13" spans="1:6" x14ac:dyDescent="0.3">
      <c r="A13" s="95"/>
      <c r="C13" s="67"/>
      <c r="D13" s="70"/>
      <c r="E13" s="68"/>
      <c r="F13" s="68"/>
    </row>
    <row r="14" spans="1:6" ht="27" x14ac:dyDescent="0.3">
      <c r="A14" s="95"/>
      <c r="B14" s="35" t="s">
        <v>132</v>
      </c>
      <c r="C14" s="67"/>
      <c r="D14" s="67"/>
      <c r="E14" s="68"/>
      <c r="F14" s="68"/>
    </row>
    <row r="15" spans="1:6" x14ac:dyDescent="0.3">
      <c r="A15" s="95"/>
      <c r="C15" s="67"/>
      <c r="D15" s="70"/>
      <c r="E15" s="68"/>
      <c r="F15" s="68"/>
    </row>
    <row r="16" spans="1:6" ht="27" x14ac:dyDescent="0.3">
      <c r="A16" s="95"/>
      <c r="B16" s="35" t="s">
        <v>133</v>
      </c>
      <c r="C16" s="67"/>
      <c r="D16" s="67"/>
      <c r="E16" s="68"/>
      <c r="F16" s="68"/>
    </row>
    <row r="17" spans="1:6" x14ac:dyDescent="0.3">
      <c r="A17" s="95"/>
      <c r="C17" s="67"/>
      <c r="D17" s="70"/>
      <c r="E17" s="68"/>
      <c r="F17" s="68"/>
    </row>
    <row r="18" spans="1:6" x14ac:dyDescent="0.3">
      <c r="A18" s="95"/>
      <c r="B18" s="34" t="s">
        <v>134</v>
      </c>
      <c r="C18" s="67"/>
      <c r="D18" s="67"/>
      <c r="E18" s="68"/>
      <c r="F18" s="68"/>
    </row>
    <row r="19" spans="1:6" x14ac:dyDescent="0.3">
      <c r="A19" s="95"/>
      <c r="C19" s="67"/>
      <c r="D19" s="70"/>
      <c r="E19" s="68"/>
      <c r="F19" s="68"/>
    </row>
    <row r="20" spans="1:6" ht="27" x14ac:dyDescent="0.3">
      <c r="A20" s="95"/>
      <c r="B20" s="35" t="s">
        <v>135</v>
      </c>
      <c r="C20" s="67"/>
      <c r="D20" s="67"/>
      <c r="E20" s="68"/>
      <c r="F20" s="68"/>
    </row>
    <row r="21" spans="1:6" x14ac:dyDescent="0.3">
      <c r="A21" s="95"/>
      <c r="C21" s="67"/>
      <c r="D21" s="70"/>
      <c r="E21" s="68"/>
      <c r="F21" s="68"/>
    </row>
    <row r="22" spans="1:6" x14ac:dyDescent="0.3">
      <c r="A22" s="95"/>
      <c r="B22" s="34" t="s">
        <v>136</v>
      </c>
      <c r="C22" s="67"/>
      <c r="D22" s="67"/>
      <c r="E22" s="68"/>
      <c r="F22" s="68"/>
    </row>
    <row r="23" spans="1:6" x14ac:dyDescent="0.3">
      <c r="A23" s="95"/>
      <c r="C23" s="67"/>
      <c r="D23" s="70"/>
      <c r="E23" s="68"/>
      <c r="F23" s="68"/>
    </row>
    <row r="24" spans="1:6" x14ac:dyDescent="0.3">
      <c r="A24" s="95"/>
      <c r="B24" s="35" t="s">
        <v>307</v>
      </c>
      <c r="C24" s="67"/>
      <c r="D24" s="67"/>
      <c r="E24" s="68"/>
      <c r="F24" s="68"/>
    </row>
    <row r="25" spans="1:6" x14ac:dyDescent="0.3">
      <c r="A25" s="95"/>
      <c r="C25" s="67"/>
      <c r="D25" s="70"/>
      <c r="E25" s="68"/>
      <c r="F25" s="68"/>
    </row>
    <row r="26" spans="1:6" x14ac:dyDescent="0.3">
      <c r="A26" s="95"/>
      <c r="B26" s="83" t="s">
        <v>137</v>
      </c>
      <c r="C26" s="67"/>
      <c r="D26" s="67"/>
      <c r="E26" s="68"/>
      <c r="F26" s="68"/>
    </row>
    <row r="27" spans="1:6" x14ac:dyDescent="0.3">
      <c r="A27" s="95"/>
      <c r="C27" s="67"/>
      <c r="D27" s="70"/>
      <c r="E27" s="68"/>
      <c r="F27" s="68"/>
    </row>
    <row r="28" spans="1:6" ht="276" customHeight="1" x14ac:dyDescent="0.3">
      <c r="A28" s="95"/>
      <c r="B28" s="35" t="s">
        <v>815</v>
      </c>
      <c r="C28" s="67"/>
      <c r="D28" s="67"/>
      <c r="E28" s="68"/>
      <c r="F28" s="68"/>
    </row>
    <row r="29" spans="1:6" x14ac:dyDescent="0.3">
      <c r="A29" s="95"/>
      <c r="C29" s="67"/>
      <c r="D29" s="70"/>
      <c r="E29" s="68"/>
      <c r="F29" s="68"/>
    </row>
    <row r="30" spans="1:6" ht="27" x14ac:dyDescent="0.3">
      <c r="A30" s="95"/>
      <c r="B30" s="83" t="s">
        <v>138</v>
      </c>
      <c r="C30" s="67"/>
      <c r="D30" s="67"/>
      <c r="E30" s="68"/>
      <c r="F30" s="68"/>
    </row>
    <row r="31" spans="1:6" x14ac:dyDescent="0.3">
      <c r="A31" s="95"/>
      <c r="B31" s="83"/>
      <c r="C31" s="67"/>
      <c r="D31" s="67"/>
      <c r="E31" s="68"/>
      <c r="F31" s="68"/>
    </row>
    <row r="32" spans="1:6" x14ac:dyDescent="0.3">
      <c r="A32" s="95"/>
      <c r="B32" s="83"/>
      <c r="C32" s="67"/>
      <c r="D32" s="67"/>
      <c r="E32" s="68"/>
      <c r="F32" s="68"/>
    </row>
    <row r="33" spans="1:6" x14ac:dyDescent="0.3">
      <c r="A33" s="95"/>
      <c r="B33" s="83"/>
      <c r="C33" s="67"/>
      <c r="D33" s="67"/>
      <c r="E33" s="68"/>
      <c r="F33" s="68"/>
    </row>
    <row r="34" spans="1:6" x14ac:dyDescent="0.3">
      <c r="A34" s="95"/>
      <c r="B34" s="83"/>
      <c r="C34" s="67"/>
      <c r="D34" s="67"/>
      <c r="E34" s="68"/>
      <c r="F34" s="68"/>
    </row>
    <row r="35" spans="1:6" x14ac:dyDescent="0.3">
      <c r="A35" s="95"/>
      <c r="B35" s="83"/>
      <c r="C35" s="67"/>
      <c r="D35" s="67"/>
      <c r="E35" s="68"/>
      <c r="F35" s="68"/>
    </row>
    <row r="36" spans="1:6" x14ac:dyDescent="0.3">
      <c r="A36" s="95"/>
      <c r="B36" s="83"/>
      <c r="C36" s="67"/>
      <c r="D36" s="67"/>
      <c r="E36" s="68"/>
      <c r="F36" s="68"/>
    </row>
    <row r="37" spans="1:6" x14ac:dyDescent="0.3">
      <c r="A37" s="95"/>
      <c r="B37" s="83"/>
      <c r="C37" s="67"/>
      <c r="D37" s="67"/>
      <c r="E37" s="68"/>
      <c r="F37" s="68"/>
    </row>
    <row r="38" spans="1:6" x14ac:dyDescent="0.3">
      <c r="A38" s="95"/>
      <c r="B38" s="83"/>
      <c r="C38" s="67"/>
      <c r="D38" s="67"/>
      <c r="E38" s="68"/>
      <c r="F38" s="68"/>
    </row>
    <row r="39" spans="1:6" x14ac:dyDescent="0.3">
      <c r="A39" s="95"/>
      <c r="B39" s="83"/>
      <c r="C39" s="67"/>
      <c r="D39" s="67"/>
      <c r="E39" s="68"/>
      <c r="F39" s="68"/>
    </row>
    <row r="40" spans="1:6" x14ac:dyDescent="0.3">
      <c r="A40" s="95"/>
      <c r="B40" s="83"/>
      <c r="C40" s="67"/>
      <c r="D40" s="67"/>
      <c r="E40" s="68"/>
      <c r="F40" s="68"/>
    </row>
    <row r="41" spans="1:6" x14ac:dyDescent="0.3">
      <c r="A41" s="95"/>
      <c r="B41" s="83"/>
      <c r="C41" s="67"/>
      <c r="D41" s="67"/>
      <c r="E41" s="68"/>
      <c r="F41" s="68"/>
    </row>
    <row r="42" spans="1:6" x14ac:dyDescent="0.3">
      <c r="A42" s="95"/>
      <c r="B42" s="83"/>
      <c r="C42" s="67"/>
      <c r="D42" s="67"/>
      <c r="E42" s="68"/>
      <c r="F42" s="68"/>
    </row>
    <row r="43" spans="1:6" x14ac:dyDescent="0.3">
      <c r="A43" s="95"/>
      <c r="B43" s="83"/>
      <c r="C43" s="67"/>
      <c r="D43" s="67"/>
      <c r="E43" s="68"/>
      <c r="F43" s="68"/>
    </row>
    <row r="44" spans="1:6" x14ac:dyDescent="0.3">
      <c r="A44" s="21"/>
      <c r="B44" s="22"/>
      <c r="C44" s="23"/>
      <c r="D44" s="24"/>
      <c r="E44" s="25" t="s">
        <v>506</v>
      </c>
      <c r="F44" s="203">
        <v>0</v>
      </c>
    </row>
    <row r="45" spans="1:6" x14ac:dyDescent="0.3">
      <c r="A45" s="21"/>
      <c r="B45" s="22"/>
      <c r="C45" s="23"/>
      <c r="D45" s="24"/>
      <c r="E45" s="25" t="s">
        <v>507</v>
      </c>
      <c r="F45" s="203">
        <v>0</v>
      </c>
    </row>
    <row r="46" spans="1:6" x14ac:dyDescent="0.3">
      <c r="A46" s="95"/>
      <c r="C46" s="67"/>
      <c r="D46" s="70"/>
      <c r="E46" s="68"/>
      <c r="F46" s="68"/>
    </row>
    <row r="47" spans="1:6" ht="409.6" x14ac:dyDescent="0.3">
      <c r="A47" s="95"/>
      <c r="B47" s="120" t="s">
        <v>746</v>
      </c>
      <c r="C47" s="67"/>
      <c r="D47" s="67"/>
      <c r="E47" s="68"/>
      <c r="F47" s="68"/>
    </row>
    <row r="48" spans="1:6" x14ac:dyDescent="0.3">
      <c r="A48" s="95"/>
      <c r="C48" s="67"/>
      <c r="D48" s="70"/>
      <c r="E48" s="68"/>
      <c r="F48" s="68"/>
    </row>
    <row r="49" spans="1:8" x14ac:dyDescent="0.3">
      <c r="A49" s="95">
        <v>8.1</v>
      </c>
      <c r="B49" s="83" t="s">
        <v>139</v>
      </c>
      <c r="C49" s="67"/>
      <c r="D49" s="67"/>
      <c r="E49" s="68"/>
      <c r="F49" s="68"/>
    </row>
    <row r="50" spans="1:8" x14ac:dyDescent="0.3">
      <c r="A50" s="95"/>
      <c r="C50" s="67"/>
      <c r="D50" s="70"/>
      <c r="E50" s="68"/>
      <c r="F50" s="68"/>
    </row>
    <row r="51" spans="1:8" ht="109.2" customHeight="1" x14ac:dyDescent="0.3">
      <c r="A51" s="95"/>
      <c r="B51" s="121" t="s">
        <v>873</v>
      </c>
      <c r="C51" s="67"/>
      <c r="D51" s="67"/>
      <c r="E51" s="68"/>
      <c r="F51" s="68"/>
    </row>
    <row r="52" spans="1:8" x14ac:dyDescent="0.3">
      <c r="A52" s="95"/>
      <c r="C52" s="67"/>
      <c r="D52" s="70"/>
      <c r="E52" s="68"/>
      <c r="F52" s="68"/>
    </row>
    <row r="53" spans="1:8" ht="84" customHeight="1" x14ac:dyDescent="0.3">
      <c r="A53" s="95" t="s">
        <v>378</v>
      </c>
      <c r="B53" s="122" t="s">
        <v>925</v>
      </c>
      <c r="C53" s="71" t="s">
        <v>298</v>
      </c>
      <c r="D53" s="72">
        <v>754.87500000000023</v>
      </c>
      <c r="E53" s="84"/>
      <c r="F53" s="84">
        <f t="shared" ref="F53:F63" si="0">E53*D53</f>
        <v>0</v>
      </c>
      <c r="G53" s="199"/>
    </row>
    <row r="54" spans="1:8" ht="14.4" customHeight="1" x14ac:dyDescent="0.3">
      <c r="A54" s="95"/>
      <c r="C54" s="67"/>
      <c r="D54" s="70"/>
      <c r="E54" s="68"/>
      <c r="F54" s="84">
        <f t="shared" si="0"/>
        <v>0</v>
      </c>
    </row>
    <row r="55" spans="1:8" ht="14.4" customHeight="1" x14ac:dyDescent="0.3">
      <c r="A55" s="95" t="s">
        <v>379</v>
      </c>
      <c r="B55" s="35" t="s">
        <v>926</v>
      </c>
      <c r="C55" s="66" t="s">
        <v>16</v>
      </c>
      <c r="D55" s="86">
        <v>1</v>
      </c>
      <c r="E55" s="87"/>
      <c r="F55" s="84">
        <f t="shared" si="0"/>
        <v>0</v>
      </c>
      <c r="G55" s="5"/>
      <c r="H55" s="5"/>
    </row>
    <row r="56" spans="1:8" ht="14.4" customHeight="1" x14ac:dyDescent="0.3">
      <c r="A56" s="95"/>
      <c r="C56" s="67"/>
      <c r="D56" s="70"/>
      <c r="E56" s="68"/>
      <c r="F56" s="84"/>
      <c r="G56" s="5"/>
      <c r="H56" s="5"/>
    </row>
    <row r="57" spans="1:8" ht="14.4" customHeight="1" x14ac:dyDescent="0.3">
      <c r="A57" s="95">
        <v>8.1999999999999993</v>
      </c>
      <c r="B57" s="83" t="s">
        <v>140</v>
      </c>
      <c r="C57" s="67"/>
      <c r="D57" s="67"/>
      <c r="E57" s="68"/>
      <c r="F57" s="84">
        <f t="shared" si="0"/>
        <v>0</v>
      </c>
    </row>
    <row r="58" spans="1:8" x14ac:dyDescent="0.3">
      <c r="A58" s="95"/>
      <c r="C58" s="67"/>
      <c r="D58" s="70"/>
      <c r="E58" s="68"/>
      <c r="F58" s="84">
        <f t="shared" si="0"/>
        <v>0</v>
      </c>
    </row>
    <row r="59" spans="1:8" x14ac:dyDescent="0.3">
      <c r="A59" s="95"/>
      <c r="B59" s="34" t="s">
        <v>141</v>
      </c>
      <c r="C59" s="67"/>
      <c r="D59" s="67"/>
      <c r="E59" s="68"/>
      <c r="F59" s="84">
        <f t="shared" si="0"/>
        <v>0</v>
      </c>
    </row>
    <row r="60" spans="1:8" x14ac:dyDescent="0.3">
      <c r="A60" s="95"/>
      <c r="C60" s="67"/>
      <c r="D60" s="70"/>
      <c r="E60" s="68"/>
      <c r="F60" s="84">
        <f t="shared" si="0"/>
        <v>0</v>
      </c>
    </row>
    <row r="61" spans="1:8" x14ac:dyDescent="0.3">
      <c r="A61" s="95" t="s">
        <v>380</v>
      </c>
      <c r="B61" s="35" t="s">
        <v>142</v>
      </c>
      <c r="C61" s="71" t="s">
        <v>298</v>
      </c>
      <c r="D61" s="72">
        <v>50</v>
      </c>
      <c r="E61" s="84"/>
      <c r="F61" s="84">
        <f t="shared" si="0"/>
        <v>0</v>
      </c>
    </row>
    <row r="62" spans="1:8" x14ac:dyDescent="0.3">
      <c r="A62" s="95"/>
      <c r="C62" s="71"/>
      <c r="D62" s="72"/>
      <c r="E62" s="84"/>
      <c r="F62" s="84">
        <f t="shared" si="0"/>
        <v>0</v>
      </c>
    </row>
    <row r="63" spans="1:8" x14ac:dyDescent="0.3">
      <c r="A63" s="95" t="s">
        <v>381</v>
      </c>
      <c r="B63" s="35" t="s">
        <v>143</v>
      </c>
      <c r="C63" s="71" t="s">
        <v>298</v>
      </c>
      <c r="D63" s="72">
        <v>50</v>
      </c>
      <c r="E63" s="84"/>
      <c r="F63" s="84">
        <f t="shared" si="0"/>
        <v>0</v>
      </c>
    </row>
    <row r="64" spans="1:8" x14ac:dyDescent="0.3">
      <c r="A64" s="95"/>
      <c r="C64" s="71"/>
      <c r="D64" s="72"/>
      <c r="E64" s="84"/>
      <c r="F64" s="84">
        <f t="shared" ref="F64" si="1">E64*D64</f>
        <v>0</v>
      </c>
    </row>
    <row r="65" spans="1:7" x14ac:dyDescent="0.3">
      <c r="A65" s="95">
        <v>8.3000000000000007</v>
      </c>
      <c r="B65" s="83" t="s">
        <v>144</v>
      </c>
      <c r="C65" s="71"/>
      <c r="D65" s="71"/>
      <c r="E65" s="84"/>
      <c r="F65" s="84"/>
    </row>
    <row r="66" spans="1:7" x14ac:dyDescent="0.3">
      <c r="A66" s="95"/>
      <c r="C66" s="71"/>
      <c r="D66" s="72"/>
      <c r="E66" s="84"/>
      <c r="F66" s="84"/>
    </row>
    <row r="67" spans="1:7" x14ac:dyDescent="0.3">
      <c r="A67" s="95"/>
      <c r="B67" s="34" t="s">
        <v>145</v>
      </c>
      <c r="C67" s="71"/>
      <c r="D67" s="71"/>
      <c r="E67" s="84"/>
      <c r="F67" s="84"/>
    </row>
    <row r="68" spans="1:7" x14ac:dyDescent="0.3">
      <c r="A68" s="95"/>
      <c r="B68" s="34"/>
      <c r="C68" s="71"/>
      <c r="D68" s="71"/>
      <c r="E68" s="84"/>
      <c r="F68" s="84"/>
    </row>
    <row r="69" spans="1:7" ht="27" x14ac:dyDescent="0.3">
      <c r="A69" s="95" t="s">
        <v>382</v>
      </c>
      <c r="B69" s="217" t="s">
        <v>816</v>
      </c>
      <c r="C69" s="71" t="s">
        <v>16</v>
      </c>
      <c r="D69" s="72">
        <v>29.700000000000003</v>
      </c>
      <c r="E69" s="84"/>
      <c r="F69" s="84">
        <f t="shared" ref="F69" si="2">E69*D69</f>
        <v>0</v>
      </c>
    </row>
    <row r="70" spans="1:7" x14ac:dyDescent="0.3">
      <c r="A70" s="95"/>
      <c r="B70" s="34"/>
      <c r="C70" s="71"/>
      <c r="D70" s="71"/>
      <c r="E70" s="84"/>
      <c r="F70" s="84"/>
    </row>
    <row r="71" spans="1:7" ht="27" x14ac:dyDescent="0.3">
      <c r="A71" s="95" t="s">
        <v>383</v>
      </c>
      <c r="B71" s="217" t="s">
        <v>817</v>
      </c>
      <c r="C71" s="71" t="s">
        <v>16</v>
      </c>
      <c r="D71" s="72">
        <v>29.700000000000003</v>
      </c>
      <c r="E71" s="84"/>
      <c r="F71" s="84">
        <f t="shared" ref="F71" si="3">E71*D71</f>
        <v>0</v>
      </c>
    </row>
    <row r="72" spans="1:7" x14ac:dyDescent="0.3">
      <c r="A72" s="95"/>
      <c r="B72" s="34"/>
      <c r="C72" s="71"/>
      <c r="D72" s="71"/>
      <c r="E72" s="84"/>
      <c r="F72" s="84"/>
    </row>
    <row r="73" spans="1:7" x14ac:dyDescent="0.3">
      <c r="A73" s="21"/>
      <c r="B73" s="22"/>
      <c r="C73" s="23"/>
      <c r="D73" s="24"/>
      <c r="E73" s="25" t="s">
        <v>506</v>
      </c>
      <c r="F73" s="196">
        <f>SUM(F53:F72)</f>
        <v>0</v>
      </c>
    </row>
    <row r="74" spans="1:7" x14ac:dyDescent="0.3">
      <c r="A74" s="21"/>
      <c r="B74" s="22"/>
      <c r="C74" s="23"/>
      <c r="D74" s="24"/>
      <c r="E74" s="25" t="s">
        <v>507</v>
      </c>
      <c r="F74" s="196">
        <f>F73</f>
        <v>0</v>
      </c>
    </row>
    <row r="75" spans="1:7" x14ac:dyDescent="0.3">
      <c r="A75" s="95"/>
      <c r="C75" s="71"/>
      <c r="D75" s="72"/>
      <c r="E75" s="84"/>
      <c r="F75" s="84"/>
    </row>
    <row r="76" spans="1:7" x14ac:dyDescent="0.3">
      <c r="A76" s="95">
        <v>8.4</v>
      </c>
      <c r="B76" s="83" t="s">
        <v>146</v>
      </c>
      <c r="C76" s="71"/>
      <c r="D76" s="71"/>
      <c r="E76" s="84"/>
      <c r="F76" s="84">
        <f t="shared" ref="F76:F83" si="4">E76*D76</f>
        <v>0</v>
      </c>
    </row>
    <row r="77" spans="1:7" x14ac:dyDescent="0.3">
      <c r="A77" s="95"/>
      <c r="C77" s="71"/>
      <c r="D77" s="72"/>
      <c r="E77" s="84"/>
      <c r="F77" s="84">
        <f t="shared" si="4"/>
        <v>0</v>
      </c>
    </row>
    <row r="78" spans="1:7" ht="15" customHeight="1" x14ac:dyDescent="0.3">
      <c r="A78" s="95"/>
      <c r="B78" s="34" t="s">
        <v>147</v>
      </c>
      <c r="C78" s="71"/>
      <c r="D78" s="71"/>
      <c r="E78" s="84"/>
      <c r="F78" s="84">
        <f t="shared" si="4"/>
        <v>0</v>
      </c>
    </row>
    <row r="79" spans="1:7" x14ac:dyDescent="0.3">
      <c r="A79" s="95"/>
      <c r="C79" s="71"/>
      <c r="D79" s="72"/>
      <c r="E79" s="84"/>
      <c r="F79" s="84">
        <f t="shared" si="4"/>
        <v>0</v>
      </c>
    </row>
    <row r="80" spans="1:7" ht="15" customHeight="1" x14ac:dyDescent="0.3">
      <c r="A80" s="95" t="s">
        <v>384</v>
      </c>
      <c r="B80" s="35" t="s">
        <v>763</v>
      </c>
      <c r="C80" s="71" t="s">
        <v>59</v>
      </c>
      <c r="D80" s="72">
        <v>190.96</v>
      </c>
      <c r="E80" s="84"/>
      <c r="F80" s="212">
        <f t="shared" si="4"/>
        <v>0</v>
      </c>
      <c r="G80" s="199"/>
    </row>
    <row r="81" spans="1:7" ht="15" customHeight="1" x14ac:dyDescent="0.3">
      <c r="A81" s="95"/>
      <c r="C81" s="71"/>
      <c r="D81" s="72"/>
      <c r="E81" s="84"/>
      <c r="F81" s="212"/>
    </row>
    <row r="82" spans="1:7" ht="15" customHeight="1" x14ac:dyDescent="0.3">
      <c r="A82" s="95" t="s">
        <v>771</v>
      </c>
      <c r="B82" s="35" t="s">
        <v>851</v>
      </c>
      <c r="C82" s="71" t="s">
        <v>59</v>
      </c>
      <c r="D82" s="72">
        <v>72.38000000000001</v>
      </c>
      <c r="E82" s="84"/>
      <c r="F82" s="212">
        <f t="shared" si="4"/>
        <v>0</v>
      </c>
      <c r="G82" s="199"/>
    </row>
    <row r="83" spans="1:7" x14ac:dyDescent="0.3">
      <c r="A83" s="95"/>
      <c r="C83" s="71"/>
      <c r="D83" s="72"/>
      <c r="E83" s="84"/>
      <c r="F83" s="212">
        <f t="shared" si="4"/>
        <v>0</v>
      </c>
    </row>
    <row r="84" spans="1:7" x14ac:dyDescent="0.3">
      <c r="A84" s="95">
        <v>8.5</v>
      </c>
      <c r="B84" s="83" t="s">
        <v>765</v>
      </c>
      <c r="C84" s="71"/>
      <c r="D84" s="72"/>
      <c r="E84" s="84"/>
      <c r="F84" s="212"/>
      <c r="G84" s="200"/>
    </row>
    <row r="85" spans="1:7" x14ac:dyDescent="0.3">
      <c r="A85" s="95"/>
      <c r="C85" s="71"/>
      <c r="D85" s="72"/>
      <c r="E85" s="84"/>
      <c r="F85" s="212"/>
    </row>
    <row r="86" spans="1:7" ht="27" x14ac:dyDescent="0.3">
      <c r="A86" s="95" t="s">
        <v>385</v>
      </c>
      <c r="B86" s="35" t="s">
        <v>766</v>
      </c>
      <c r="C86" s="71" t="s">
        <v>298</v>
      </c>
      <c r="D86" s="72">
        <v>648.45000000000005</v>
      </c>
      <c r="E86" s="84"/>
      <c r="F86" s="212">
        <f t="shared" ref="F86" si="5">E86*D86</f>
        <v>0</v>
      </c>
      <c r="G86" s="199"/>
    </row>
    <row r="87" spans="1:7" x14ac:dyDescent="0.3">
      <c r="A87" s="95"/>
      <c r="C87" s="71"/>
      <c r="D87" s="72"/>
      <c r="E87" s="84"/>
      <c r="F87" s="212"/>
    </row>
    <row r="88" spans="1:7" x14ac:dyDescent="0.3">
      <c r="A88" s="95" t="s">
        <v>835</v>
      </c>
      <c r="B88" s="35" t="s">
        <v>767</v>
      </c>
      <c r="C88" s="71" t="s">
        <v>59</v>
      </c>
      <c r="D88" s="72">
        <v>303.16000000000003</v>
      </c>
      <c r="E88" s="84"/>
      <c r="F88" s="212">
        <f t="shared" ref="F88" si="6">E88*D88</f>
        <v>0</v>
      </c>
      <c r="G88" s="199"/>
    </row>
    <row r="89" spans="1:7" x14ac:dyDescent="0.3">
      <c r="A89" s="95"/>
      <c r="C89" s="71"/>
      <c r="D89" s="72"/>
      <c r="E89" s="84"/>
      <c r="F89" s="212"/>
    </row>
    <row r="90" spans="1:7" x14ac:dyDescent="0.3">
      <c r="A90" s="95"/>
      <c r="C90" s="71"/>
      <c r="D90" s="72"/>
      <c r="E90" s="84"/>
      <c r="F90" s="212"/>
    </row>
    <row r="91" spans="1:7" x14ac:dyDescent="0.3">
      <c r="A91" s="95"/>
      <c r="C91" s="71"/>
      <c r="D91" s="72"/>
      <c r="E91" s="84"/>
      <c r="F91" s="84"/>
    </row>
    <row r="92" spans="1:7" x14ac:dyDescent="0.3">
      <c r="A92" s="95"/>
      <c r="C92" s="71"/>
      <c r="D92" s="72"/>
      <c r="E92" s="84"/>
      <c r="F92" s="84"/>
    </row>
    <row r="93" spans="1:7" x14ac:dyDescent="0.3">
      <c r="A93" s="95"/>
      <c r="C93" s="71"/>
      <c r="D93" s="72"/>
      <c r="E93" s="84"/>
      <c r="F93" s="84"/>
    </row>
    <row r="94" spans="1:7" x14ac:dyDescent="0.3">
      <c r="A94" s="95"/>
      <c r="C94" s="71"/>
      <c r="D94" s="72"/>
      <c r="E94" s="84"/>
      <c r="F94" s="84"/>
    </row>
    <row r="95" spans="1:7" x14ac:dyDescent="0.3">
      <c r="A95" s="95"/>
      <c r="C95" s="71"/>
      <c r="D95" s="72"/>
      <c r="E95" s="84"/>
      <c r="F95" s="84"/>
    </row>
    <row r="96" spans="1:7" x14ac:dyDescent="0.3">
      <c r="A96" s="95"/>
      <c r="C96" s="71"/>
      <c r="D96" s="72"/>
      <c r="E96" s="84"/>
      <c r="F96" s="84"/>
    </row>
    <row r="97" spans="1:6" x14ac:dyDescent="0.3">
      <c r="A97" s="95"/>
      <c r="C97" s="71"/>
      <c r="D97" s="72"/>
      <c r="E97" s="84"/>
      <c r="F97" s="84"/>
    </row>
    <row r="98" spans="1:6" x14ac:dyDescent="0.3">
      <c r="A98" s="95"/>
      <c r="C98" s="71"/>
      <c r="D98" s="72"/>
      <c r="E98" s="84"/>
      <c r="F98" s="84"/>
    </row>
    <row r="99" spans="1:6" x14ac:dyDescent="0.3">
      <c r="A99" s="95"/>
      <c r="C99" s="71"/>
      <c r="D99" s="72"/>
      <c r="E99" s="84"/>
      <c r="F99" s="84"/>
    </row>
    <row r="100" spans="1:6" x14ac:dyDescent="0.3">
      <c r="A100" s="95"/>
      <c r="C100" s="71"/>
      <c r="D100" s="72"/>
      <c r="E100" s="84"/>
      <c r="F100" s="84"/>
    </row>
    <row r="101" spans="1:6" x14ac:dyDescent="0.3">
      <c r="A101" s="95"/>
      <c r="C101" s="71"/>
      <c r="D101" s="72"/>
      <c r="E101" s="84"/>
      <c r="F101" s="84"/>
    </row>
    <row r="102" spans="1:6" x14ac:dyDescent="0.3">
      <c r="A102" s="95"/>
      <c r="C102" s="71"/>
      <c r="D102" s="72"/>
      <c r="E102" s="84"/>
      <c r="F102" s="84"/>
    </row>
    <row r="103" spans="1:6" x14ac:dyDescent="0.3">
      <c r="A103" s="95"/>
      <c r="C103" s="71"/>
      <c r="D103" s="72"/>
      <c r="E103" s="84"/>
      <c r="F103" s="84"/>
    </row>
    <row r="104" spans="1:6" x14ac:dyDescent="0.3">
      <c r="A104" s="95"/>
      <c r="C104" s="71"/>
      <c r="D104" s="72"/>
      <c r="E104" s="84"/>
      <c r="F104" s="84"/>
    </row>
    <row r="105" spans="1:6" x14ac:dyDescent="0.3">
      <c r="A105" s="95"/>
      <c r="C105" s="71"/>
      <c r="D105" s="72"/>
      <c r="E105" s="84"/>
      <c r="F105" s="84"/>
    </row>
    <row r="106" spans="1:6" x14ac:dyDescent="0.3">
      <c r="A106" s="95"/>
      <c r="C106" s="71"/>
      <c r="D106" s="72"/>
      <c r="E106" s="84"/>
      <c r="F106" s="84"/>
    </row>
    <row r="107" spans="1:6" x14ac:dyDescent="0.3">
      <c r="A107" s="95"/>
      <c r="C107" s="71"/>
      <c r="D107" s="72"/>
      <c r="E107" s="84"/>
      <c r="F107" s="84"/>
    </row>
    <row r="108" spans="1:6" x14ac:dyDescent="0.3">
      <c r="A108" s="95"/>
      <c r="C108" s="71"/>
      <c r="D108" s="72"/>
      <c r="E108" s="84"/>
      <c r="F108" s="84"/>
    </row>
    <row r="109" spans="1:6" x14ac:dyDescent="0.3">
      <c r="C109" s="71"/>
      <c r="D109" s="72"/>
      <c r="E109" s="84"/>
      <c r="F109" s="84"/>
    </row>
    <row r="110" spans="1:6" x14ac:dyDescent="0.3">
      <c r="A110" s="240" t="s">
        <v>460</v>
      </c>
      <c r="B110" s="241"/>
      <c r="C110" s="241"/>
      <c r="D110" s="241"/>
      <c r="E110" s="242"/>
      <c r="F110" s="99">
        <f>SUM(F74:F106)</f>
        <v>0</v>
      </c>
    </row>
  </sheetData>
  <mergeCells count="1">
    <mergeCell ref="A110:E110"/>
  </mergeCells>
  <conditionalFormatting sqref="F76:F83 F53:F54 F56:F64">
    <cfRule type="cellIs" dxfId="20" priority="7" operator="equal">
      <formula>0</formula>
    </cfRule>
  </conditionalFormatting>
  <conditionalFormatting sqref="F86">
    <cfRule type="cellIs" dxfId="19" priority="5" operator="equal">
      <formula>0</formula>
    </cfRule>
  </conditionalFormatting>
  <conditionalFormatting sqref="F88">
    <cfRule type="cellIs" dxfId="18" priority="4" operator="equal">
      <formula>0</formula>
    </cfRule>
  </conditionalFormatting>
  <conditionalFormatting sqref="F69">
    <cfRule type="cellIs" dxfId="17" priority="3" operator="equal">
      <formula>0</formula>
    </cfRule>
  </conditionalFormatting>
  <conditionalFormatting sqref="F71">
    <cfRule type="cellIs" dxfId="16" priority="2" operator="equal">
      <formula>0</formula>
    </cfRule>
  </conditionalFormatting>
  <conditionalFormatting sqref="F55">
    <cfRule type="cellIs" dxfId="15" priority="1" operator="equal">
      <formula>0</formula>
    </cfRule>
  </conditionalFormatting>
  <pageMargins left="0.70866141732283472" right="0.70866141732283472" top="0.74803149606299213" bottom="0.74803149606299213" header="0.31496062992125984" footer="0.31496062992125984"/>
  <pageSetup scale="65" orientation="portrait" horizontalDpi="300" verticalDpi="300" r:id="rId1"/>
  <rowBreaks count="2" manualBreakCount="2">
    <brk id="44" max="5" man="1"/>
    <brk id="73"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80df9e2-ebd7-474e-840c-c26a0653f314">
      <Terms xmlns="http://schemas.microsoft.com/office/infopath/2007/PartnerControls"/>
    </lcf76f155ced4ddcb4097134ff3c332f>
    <TaxCatchAll xmlns="2a9bb7f5-c554-4a76-909a-b97745a1237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66A4548539D0F4EB72D5630C3865752" ma:contentTypeVersion="10" ma:contentTypeDescription="Create a new document." ma:contentTypeScope="" ma:versionID="62f5895ba0754ee42cbc8e03dadbdacf">
  <xsd:schema xmlns:xsd="http://www.w3.org/2001/XMLSchema" xmlns:xs="http://www.w3.org/2001/XMLSchema" xmlns:p="http://schemas.microsoft.com/office/2006/metadata/properties" xmlns:ns2="f80df9e2-ebd7-474e-840c-c26a0653f314" xmlns:ns3="2a9bb7f5-c554-4a76-909a-b97745a12375" targetNamespace="http://schemas.microsoft.com/office/2006/metadata/properties" ma:root="true" ma:fieldsID="591faa0fb31c17561b77b94d3e7a9188" ns2:_="" ns3:_="">
    <xsd:import namespace="f80df9e2-ebd7-474e-840c-c26a0653f314"/>
    <xsd:import namespace="2a9bb7f5-c554-4a76-909a-b97745a12375"/>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0df9e2-ebd7-474e-840c-c26a0653f3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efa1d023-d666-4d8a-b559-3b61aeef09a6"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a9bb7f5-c554-4a76-909a-b97745a1237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afd693b-4ba5-49c2-b25f-37532655bef4}" ma:internalName="TaxCatchAll" ma:showField="CatchAllData" ma:web="2a9bb7f5-c554-4a76-909a-b97745a1237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AC921D-9C2C-435D-A2B3-7FC6757EB444}">
  <ds:schemaRefs>
    <ds:schemaRef ds:uri="http://purl.org/dc/terms/"/>
    <ds:schemaRef ds:uri="http://www.w3.org/XML/1998/namespace"/>
    <ds:schemaRef ds:uri="http://schemas.microsoft.com/office/2006/documentManagement/types"/>
    <ds:schemaRef ds:uri="http://purl.org/dc/elements/1.1/"/>
    <ds:schemaRef ds:uri="http://schemas.openxmlformats.org/package/2006/metadata/core-properties"/>
    <ds:schemaRef ds:uri="http://purl.org/dc/dcmitype/"/>
    <ds:schemaRef ds:uri="http://schemas.microsoft.com/office/infopath/2007/PartnerControls"/>
    <ds:schemaRef ds:uri="2a9bb7f5-c554-4a76-909a-b97745a12375"/>
    <ds:schemaRef ds:uri="f80df9e2-ebd7-474e-840c-c26a0653f314"/>
    <ds:schemaRef ds:uri="http://schemas.microsoft.com/office/2006/metadata/properties"/>
  </ds:schemaRefs>
</ds:datastoreItem>
</file>

<file path=customXml/itemProps2.xml><?xml version="1.0" encoding="utf-8"?>
<ds:datastoreItem xmlns:ds="http://schemas.openxmlformats.org/officeDocument/2006/customXml" ds:itemID="{80FCE840-E96E-47EF-871A-5BEF8C4560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0df9e2-ebd7-474e-840c-c26a0653f314"/>
    <ds:schemaRef ds:uri="2a9bb7f5-c554-4a76-909a-b97745a123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EFD4CF2-1F3B-4DF8-A3E3-69ACDD8C5A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30</vt:i4>
      </vt:variant>
    </vt:vector>
  </HeadingPairs>
  <TitlesOfParts>
    <vt:vector size="49" baseType="lpstr">
      <vt:lpstr>COVER</vt:lpstr>
      <vt:lpstr>Bill No.1 Preliminaries</vt:lpstr>
      <vt:lpstr>Bill No.2 Demolish </vt:lpstr>
      <vt:lpstr>Bill No.3 Earthworks </vt:lpstr>
      <vt:lpstr>Bill No.4 Conc. Formwork&amp; Rein.</vt:lpstr>
      <vt:lpstr>Bill No.5 Masonry</vt:lpstr>
      <vt:lpstr>Bill No.6 Waterproofing</vt:lpstr>
      <vt:lpstr>Bill No.7 Roof Coverings</vt:lpstr>
      <vt:lpstr>Bill No.8 Carpentry and Joinery</vt:lpstr>
      <vt:lpstr>Bill No.9 Ironmongery</vt:lpstr>
      <vt:lpstr>Bill No.10 Metalwork</vt:lpstr>
      <vt:lpstr>Bill No.11 Plastering</vt:lpstr>
      <vt:lpstr>Bill No.12 Plumbing and Drainag</vt:lpstr>
      <vt:lpstr>Bill No.13 Glazing</vt:lpstr>
      <vt:lpstr>Bill No.14 Paintwork</vt:lpstr>
      <vt:lpstr>Bill No.15 SWD,SD &amp; W Supply</vt:lpstr>
      <vt:lpstr>Bill No.16 Walkways</vt:lpstr>
      <vt:lpstr>Bill No.17 Special Items</vt:lpstr>
      <vt:lpstr>Summary</vt:lpstr>
      <vt:lpstr>'Bill No.1 Preliminaries'!Print_Area</vt:lpstr>
      <vt:lpstr>'Bill No.10 Metalwork'!Print_Area</vt:lpstr>
      <vt:lpstr>'Bill No.11 Plastering'!Print_Area</vt:lpstr>
      <vt:lpstr>'Bill No.12 Plumbing and Drainag'!Print_Area</vt:lpstr>
      <vt:lpstr>'Bill No.13 Glazing'!Print_Area</vt:lpstr>
      <vt:lpstr>'Bill No.14 Paintwork'!Print_Area</vt:lpstr>
      <vt:lpstr>'Bill No.15 SWD,SD &amp; W Supply'!Print_Area</vt:lpstr>
      <vt:lpstr>'Bill No.16 Walkways'!Print_Area</vt:lpstr>
      <vt:lpstr>'Bill No.17 Special Items'!Print_Area</vt:lpstr>
      <vt:lpstr>'Bill No.2 Demolish '!Print_Area</vt:lpstr>
      <vt:lpstr>'Bill No.3 Earthworks '!Print_Area</vt:lpstr>
      <vt:lpstr>'Bill No.4 Conc. Formwork&amp; Rein.'!Print_Area</vt:lpstr>
      <vt:lpstr>'Bill No.5 Masonry'!Print_Area</vt:lpstr>
      <vt:lpstr>'Bill No.6 Waterproofing'!Print_Area</vt:lpstr>
      <vt:lpstr>'Bill No.7 Roof Coverings'!Print_Area</vt:lpstr>
      <vt:lpstr>'Bill No.8 Carpentry and Joinery'!Print_Area</vt:lpstr>
      <vt:lpstr>'Bill No.9 Ironmongery'!Print_Area</vt:lpstr>
      <vt:lpstr>COVER!Print_Area</vt:lpstr>
      <vt:lpstr>Summary!Print_Area</vt:lpstr>
      <vt:lpstr>'Bill No.1 Preliminaries'!Print_Titles</vt:lpstr>
      <vt:lpstr>'Bill No.10 Metalwork'!Print_Titles</vt:lpstr>
      <vt:lpstr>'Bill No.12 Plumbing and Drainag'!Print_Titles</vt:lpstr>
      <vt:lpstr>'Bill No.14 Paintwork'!Print_Titles</vt:lpstr>
      <vt:lpstr>'Bill No.2 Demolish '!Print_Titles</vt:lpstr>
      <vt:lpstr>'Bill No.3 Earthworks '!Print_Titles</vt:lpstr>
      <vt:lpstr>'Bill No.4 Conc. Formwork&amp; Rein.'!Print_Titles</vt:lpstr>
      <vt:lpstr>'Bill No.5 Masonry'!Print_Titles</vt:lpstr>
      <vt:lpstr>'Bill No.6 Waterproofing'!Print_Titles</vt:lpstr>
      <vt:lpstr>'Bill No.7 Roof Coverings'!Print_Titles</vt:lpstr>
      <vt:lpstr>'Bill No.8 Carpentry and Joinery'!Print_Titles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Sisanda Mncedisi Sithole</cp:lastModifiedBy>
  <cp:lastPrinted>2020-07-05T22:44:11Z</cp:lastPrinted>
  <dcterms:created xsi:type="dcterms:W3CDTF">2017-11-16T17:47:52Z</dcterms:created>
  <dcterms:modified xsi:type="dcterms:W3CDTF">2023-05-10T05:01:15Z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0x010100EFCBBEFCDFD40342AD42375491297308</vt:lpwstr>
  </property>
  <property fmtid="{D5CDD505-2E9C-101B-9397-08002B2CF9AE}" pid="3" name="MediaServiceImageTags">
    <vt:lpwstr/>
  </property>
</Properties>
</file>