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QS Sam &amp; Associates\Documents\SAM-PC\DBSA\STORM DAMAGED &amp; ASBESTOS\Bonamuva PS\Tender\"/>
    </mc:Choice>
  </mc:AlternateContent>
  <xr:revisionPtr revIDLastSave="0" documentId="13_ncr:1_{0AA8B064-202F-4437-BA99-27B59A99FB53}" xr6:coauthVersionLast="47" xr6:coauthVersionMax="47" xr10:uidLastSave="{00000000-0000-0000-0000-000000000000}"/>
  <bookViews>
    <workbookView xWindow="-120" yWindow="-120" windowWidth="29040" windowHeight="15840" xr2:uid="{00000000-000D-0000-FFFF-FFFF00000000}"/>
  </bookViews>
  <sheets>
    <sheet name="1-1 BILL NO. 1 " sheetId="1" r:id="rId1"/>
    <sheet name="2-1 BILL No. 1" sheetId="2" r:id="rId2"/>
    <sheet name="2-2 BILL No. 2" sheetId="3" r:id="rId3"/>
    <sheet name="2-3 BILL No. 3" sheetId="4" r:id="rId4"/>
    <sheet name="2-4 BILL No. 4" sheetId="5" r:id="rId5"/>
    <sheet name="2-5 BILL No. 5" sheetId="6" r:id="rId6"/>
    <sheet name="2-6 BILL No. 6" sheetId="7" r:id="rId7"/>
    <sheet name="2-7 BILL No. 7" sheetId="8" r:id="rId8"/>
    <sheet name="2-8 BILL No. 8" sheetId="9" r:id="rId9"/>
    <sheet name="2-9 BILL No. 9" sheetId="10" r:id="rId10"/>
    <sheet name="2-10 BILL No. 10" sheetId="11" r:id="rId11"/>
    <sheet name="2-11 BILL No. 11" sheetId="12" r:id="rId12"/>
    <sheet name="2-12 BILL No. 12" sheetId="13" r:id="rId13"/>
    <sheet name="2-13 Summary" sheetId="14" r:id="rId14"/>
    <sheet name="3-1 BILL  No. 1" sheetId="15" r:id="rId15"/>
    <sheet name="3-2 BILL No. 2" sheetId="16" r:id="rId16"/>
    <sheet name="3-3 BILL No. 3" sheetId="17" r:id="rId17"/>
    <sheet name="3-4 BILL No. 4" sheetId="18" r:id="rId18"/>
    <sheet name="3-5 BILL No. 5" sheetId="19" r:id="rId19"/>
    <sheet name="3-6 BILL No. 6" sheetId="20" r:id="rId20"/>
    <sheet name="3-7 BILL No. 7" sheetId="21" r:id="rId21"/>
    <sheet name="3-8 BILL No. 8" sheetId="22" r:id="rId22"/>
    <sheet name="3-9 BILL No. 9" sheetId="23" r:id="rId23"/>
    <sheet name="3-10 BILL No. 10" sheetId="24" r:id="rId24"/>
    <sheet name="3-11 BILL No. 11" sheetId="25" r:id="rId25"/>
    <sheet name="3-12 Summary" sheetId="26" r:id="rId26"/>
    <sheet name="4-1 BILL No. 1" sheetId="27" r:id="rId27"/>
    <sheet name="4-2 BILL No. 2" sheetId="28" r:id="rId28"/>
    <sheet name="4-3 Summary" sheetId="29" r:id="rId29"/>
    <sheet name="5-1 BILL No. 1" sheetId="30" r:id="rId30"/>
    <sheet name="6-1 Summary" sheetId="31" r:id="rId31"/>
  </sheets>
  <definedNames>
    <definedName name="_xlnm.Print_Area" localSheetId="1">'2-1 BILL No. 1'!$A$1:$F$51</definedName>
    <definedName name="_xlnm.Print_Area" localSheetId="10">'2-10 BILL No. 10'!$A$1:$F$18</definedName>
    <definedName name="_xlnm.Print_Area" localSheetId="11">'2-11 BILL No. 11'!$A$1:$F$19</definedName>
    <definedName name="_xlnm.Print_Area" localSheetId="12">'2-12 BILL No. 12'!$A$1:$F$40</definedName>
    <definedName name="_xlnm.Print_Area" localSheetId="13">'2-13 Summary'!$A$1:$C$29</definedName>
    <definedName name="_xlnm.Print_Area" localSheetId="2">'2-2 BILL No. 2'!$A$1:$F$43</definedName>
    <definedName name="_xlnm.Print_Area" localSheetId="4">'2-4 BILL No. 4'!$A$1:$F$44</definedName>
    <definedName name="_xlnm.Print_Area" localSheetId="5">'2-5 BILL No. 5'!$A$1:$F$20</definedName>
    <definedName name="_xlnm.Print_Area" localSheetId="6">'2-6 BILL No. 6'!$A$1:$F$16</definedName>
    <definedName name="_xlnm.Print_Area" localSheetId="7">'2-7 BILL No. 7'!$A$1:$F$45</definedName>
    <definedName name="_xlnm.Print_Area" localSheetId="8">'2-8 BILL No. 8'!$A$1:$F$36</definedName>
    <definedName name="_xlnm.Print_Area" localSheetId="9">'2-9 BILL No. 9'!$A$1:$F$24</definedName>
    <definedName name="_xlnm.Print_Area" localSheetId="14">'3-1 BILL  No. 1'!$A$1:$F$37</definedName>
    <definedName name="_xlnm.Print_Area" localSheetId="23">'3-10 BILL No. 10'!$A$1:$F$20</definedName>
    <definedName name="_xlnm.Print_Area" localSheetId="24">'3-11 BILL No. 11'!$A$1:$F$38</definedName>
    <definedName name="_xlnm.Print_Area" localSheetId="25">'3-12 Summary'!$A$1:$C$28</definedName>
    <definedName name="_xlnm.Print_Area" localSheetId="15">'3-2 BILL No. 2'!$A$1:$F$44</definedName>
    <definedName name="_xlnm.Print_Area" localSheetId="16">'3-3 BILL No. 3'!$A$1:$F$26</definedName>
    <definedName name="_xlnm.Print_Area" localSheetId="17">'3-4 BILL No. 4'!$A$1:$F$38</definedName>
    <definedName name="_xlnm.Print_Area" localSheetId="18">'3-5 BILL No. 5'!$A$1:$F$21</definedName>
    <definedName name="_xlnm.Print_Area" localSheetId="19">'3-6 BILL No. 6'!$A$1:$F$27</definedName>
    <definedName name="_xlnm.Print_Area" localSheetId="20">'3-7 BILL No. 7'!$A$1:$F$29</definedName>
    <definedName name="_xlnm.Print_Area" localSheetId="21">'3-8 BILL No. 8'!$A$1:$F$19</definedName>
    <definedName name="_xlnm.Print_Area" localSheetId="26">'4-1 BILL No. 1'!$A$1:$F$44</definedName>
    <definedName name="_xlnm.Print_Area" localSheetId="27">'4-2 BILL No. 2'!$A$1:$F$73</definedName>
    <definedName name="_xlnm.Print_Area" localSheetId="28">'4-3 Summary'!$A$1:$C$22</definedName>
    <definedName name="_xlnm.Print_Area" localSheetId="29">'5-1 BILL No. 1'!$A$1:$F$32</definedName>
  </definedNames>
  <calcPr calcId="191029"/>
</workbook>
</file>

<file path=xl/calcChain.xml><?xml version="1.0" encoding="utf-8"?>
<calcChain xmlns="http://schemas.openxmlformats.org/spreadsheetml/2006/main">
  <c r="F167" i="1" l="1"/>
  <c r="F169" i="1"/>
  <c r="F165" i="1"/>
  <c r="F166" i="1"/>
  <c r="F164" i="1"/>
  <c r="F162" i="1"/>
  <c r="F161" i="1"/>
  <c r="F163" i="1"/>
  <c r="F160" i="1"/>
  <c r="F159" i="1"/>
  <c r="F158" i="1"/>
  <c r="F157" i="1"/>
  <c r="F156" i="1"/>
  <c r="F154" i="1"/>
  <c r="F153" i="1"/>
  <c r="F152" i="1"/>
  <c r="F151" i="1"/>
  <c r="F149" i="1"/>
  <c r="F148" i="1"/>
  <c r="F147" i="1"/>
  <c r="F145" i="1"/>
  <c r="F143" i="1"/>
  <c r="F142" i="1"/>
  <c r="F141" i="1"/>
  <c r="F140" i="1"/>
  <c r="F139" i="1"/>
  <c r="F137" i="1"/>
  <c r="F136" i="1"/>
  <c r="F135" i="1"/>
  <c r="F134" i="1"/>
  <c r="F133" i="1"/>
  <c r="F132" i="1"/>
  <c r="F130" i="1"/>
  <c r="F129" i="1"/>
  <c r="F128" i="1"/>
  <c r="F127" i="1"/>
  <c r="F125" i="1"/>
  <c r="F124" i="1"/>
  <c r="F123" i="1"/>
  <c r="F122" i="1"/>
  <c r="F121" i="1"/>
  <c r="F119" i="1"/>
  <c r="F118" i="1"/>
  <c r="F117" i="1"/>
  <c r="F116" i="1"/>
  <c r="F114" i="1"/>
  <c r="F115" i="1"/>
  <c r="F113" i="1"/>
  <c r="F112" i="1"/>
  <c r="F111" i="1"/>
  <c r="F110" i="1"/>
  <c r="F109" i="1"/>
  <c r="F107" i="1"/>
  <c r="F106" i="1"/>
  <c r="F105" i="1"/>
  <c r="F104" i="1"/>
  <c r="F103" i="1"/>
  <c r="F102" i="1"/>
  <c r="F100" i="1"/>
  <c r="F66" i="1"/>
  <c r="F63" i="1"/>
  <c r="F61" i="1"/>
  <c r="F59" i="1"/>
  <c r="F58" i="1"/>
  <c r="F57" i="1"/>
  <c r="F56" i="1"/>
  <c r="F54" i="1"/>
  <c r="F53" i="1"/>
  <c r="F52" i="1"/>
  <c r="F51" i="1"/>
  <c r="F50" i="1"/>
  <c r="F48" i="1"/>
  <c r="F47" i="1"/>
  <c r="F46" i="1"/>
  <c r="F45" i="1"/>
  <c r="F44" i="1"/>
  <c r="F43" i="1"/>
  <c r="F42" i="1"/>
  <c r="F40" i="1"/>
  <c r="F39" i="1"/>
  <c r="F38" i="1"/>
  <c r="F37" i="1"/>
  <c r="F36" i="1"/>
  <c r="F35" i="1"/>
  <c r="F34" i="1"/>
  <c r="F33" i="1"/>
  <c r="F32" i="1"/>
  <c r="F30" i="1"/>
  <c r="F28" i="1"/>
  <c r="F27" i="1"/>
  <c r="F26" i="1"/>
  <c r="F25" i="1"/>
  <c r="F24" i="1"/>
  <c r="F23" i="1"/>
  <c r="F22" i="1"/>
  <c r="F21" i="1"/>
  <c r="F20" i="1"/>
  <c r="F19" i="1"/>
  <c r="F16" i="1"/>
  <c r="F18" i="1"/>
  <c r="C7" i="29"/>
  <c r="C5" i="29"/>
  <c r="C25" i="26"/>
  <c r="C23" i="26"/>
  <c r="C21" i="26"/>
  <c r="C19" i="26"/>
  <c r="C17" i="26"/>
  <c r="C15" i="26"/>
  <c r="C13" i="26"/>
  <c r="C11" i="26"/>
  <c r="C9" i="26"/>
  <c r="C7" i="26"/>
  <c r="C5" i="26"/>
  <c r="F38" i="25"/>
  <c r="F29" i="21"/>
  <c r="F18" i="11"/>
  <c r="F26" i="4"/>
  <c r="C9" i="14" s="1"/>
  <c r="C27" i="14"/>
  <c r="C25" i="14"/>
  <c r="C23" i="14"/>
  <c r="C21" i="14"/>
  <c r="C17" i="14"/>
  <c r="C15" i="14"/>
  <c r="C13" i="14"/>
  <c r="C11" i="14"/>
  <c r="C7" i="14"/>
  <c r="C5" i="14"/>
  <c r="C13" i="31"/>
  <c r="E18" i="30"/>
  <c r="F18" i="30" s="1"/>
  <c r="F32" i="30" s="1"/>
  <c r="E17" i="30"/>
  <c r="F17" i="30" s="1"/>
  <c r="E14" i="30"/>
  <c r="F14" i="30" s="1"/>
  <c r="E13" i="30"/>
  <c r="F13" i="30" s="1"/>
  <c r="F10" i="30"/>
  <c r="F9" i="30"/>
  <c r="E10" i="30"/>
  <c r="E9" i="30"/>
  <c r="F73" i="28"/>
  <c r="F68" i="28"/>
  <c r="F65" i="28"/>
  <c r="F59" i="28"/>
  <c r="F57" i="28"/>
  <c r="F56" i="28"/>
  <c r="F54" i="28"/>
  <c r="F52" i="28"/>
  <c r="F48" i="28"/>
  <c r="F46" i="28"/>
  <c r="F42" i="28"/>
  <c r="F40" i="28"/>
  <c r="F39" i="28"/>
  <c r="F35" i="28"/>
  <c r="F33" i="28"/>
  <c r="F32" i="28"/>
  <c r="F30" i="28"/>
  <c r="F28" i="28"/>
  <c r="F26" i="28"/>
  <c r="F24" i="28"/>
  <c r="F22" i="28"/>
  <c r="F17" i="28"/>
  <c r="F15" i="28"/>
  <c r="F13" i="28"/>
  <c r="F12" i="28"/>
  <c r="F44" i="27"/>
  <c r="F41" i="27"/>
  <c r="F37" i="27"/>
  <c r="F33" i="27"/>
  <c r="F31" i="27"/>
  <c r="F27" i="27"/>
  <c r="F26" i="27"/>
  <c r="F25" i="27"/>
  <c r="F21" i="27"/>
  <c r="F19" i="27"/>
  <c r="F17" i="27"/>
  <c r="F12" i="27"/>
  <c r="F35" i="25"/>
  <c r="F32" i="25"/>
  <c r="F28" i="25"/>
  <c r="F25" i="25"/>
  <c r="F22" i="25"/>
  <c r="F19" i="25"/>
  <c r="F20" i="24"/>
  <c r="F14" i="24"/>
  <c r="F11" i="24"/>
  <c r="F15" i="23"/>
  <c r="F14" i="23"/>
  <c r="F13" i="23"/>
  <c r="F12" i="23"/>
  <c r="F19" i="23" s="1"/>
  <c r="F11" i="23"/>
  <c r="F15" i="22"/>
  <c r="F14" i="22"/>
  <c r="F11" i="22"/>
  <c r="F27" i="21"/>
  <c r="F21" i="21"/>
  <c r="F18" i="21"/>
  <c r="F15" i="21"/>
  <c r="F24" i="20"/>
  <c r="F21" i="20"/>
  <c r="F20" i="20"/>
  <c r="F17" i="20"/>
  <c r="F15" i="20"/>
  <c r="F12" i="20"/>
  <c r="F27" i="20" s="1"/>
  <c r="F21" i="19"/>
  <c r="F18" i="19"/>
  <c r="F15" i="19"/>
  <c r="F13" i="19"/>
  <c r="F11" i="19"/>
  <c r="F36" i="18"/>
  <c r="F38" i="18" s="1"/>
  <c r="F33" i="18"/>
  <c r="F32" i="18"/>
  <c r="F29" i="18"/>
  <c r="F28" i="18"/>
  <c r="F26" i="18"/>
  <c r="F23" i="18"/>
  <c r="F22" i="18"/>
  <c r="F21" i="18"/>
  <c r="F19" i="18"/>
  <c r="F18" i="18"/>
  <c r="F17" i="18"/>
  <c r="F16" i="18"/>
  <c r="F15" i="18"/>
  <c r="F13" i="18"/>
  <c r="F24" i="17"/>
  <c r="F21" i="17"/>
  <c r="F18" i="17"/>
  <c r="F17" i="17"/>
  <c r="F16" i="17"/>
  <c r="F14" i="17"/>
  <c r="F26" i="17" s="1"/>
  <c r="F13" i="17"/>
  <c r="F34" i="16"/>
  <c r="F44" i="16" s="1"/>
  <c r="F42" i="16"/>
  <c r="F40" i="16"/>
  <c r="F38" i="16"/>
  <c r="F37" i="16"/>
  <c r="F32" i="16"/>
  <c r="F30" i="16"/>
  <c r="F28" i="16"/>
  <c r="F26" i="16"/>
  <c r="F24" i="16"/>
  <c r="F21" i="16"/>
  <c r="F20" i="16"/>
  <c r="F19" i="16"/>
  <c r="F35" i="15"/>
  <c r="F34" i="15"/>
  <c r="F32" i="15"/>
  <c r="F30" i="15"/>
  <c r="F29" i="15"/>
  <c r="F27" i="15"/>
  <c r="F26" i="15"/>
  <c r="F25" i="15"/>
  <c r="F23" i="15"/>
  <c r="F22" i="15"/>
  <c r="F21" i="15"/>
  <c r="F19" i="15"/>
  <c r="F18" i="15"/>
  <c r="F17" i="15"/>
  <c r="F15" i="15"/>
  <c r="F14" i="15"/>
  <c r="F11" i="15"/>
  <c r="F38" i="13"/>
  <c r="F35" i="13"/>
  <c r="F31" i="13"/>
  <c r="F29" i="13"/>
  <c r="F28" i="13"/>
  <c r="F25" i="13"/>
  <c r="F22" i="13"/>
  <c r="F19" i="13"/>
  <c r="F14" i="12"/>
  <c r="F11" i="12"/>
  <c r="F19" i="12" s="1"/>
  <c r="F15" i="11"/>
  <c r="F14" i="11"/>
  <c r="F13" i="11"/>
  <c r="F12" i="11"/>
  <c r="F11" i="11"/>
  <c r="F21" i="10"/>
  <c r="F19" i="10"/>
  <c r="F18" i="10"/>
  <c r="F17" i="10"/>
  <c r="F14" i="10"/>
  <c r="F11" i="10"/>
  <c r="F34" i="9"/>
  <c r="F33" i="9"/>
  <c r="F31" i="9"/>
  <c r="F30" i="9"/>
  <c r="F24" i="9"/>
  <c r="F21" i="9"/>
  <c r="F18" i="9"/>
  <c r="F16" i="9"/>
  <c r="F43" i="8"/>
  <c r="F42" i="8"/>
  <c r="F40" i="8"/>
  <c r="F37" i="8"/>
  <c r="F34" i="8"/>
  <c r="F33" i="8"/>
  <c r="F32" i="8"/>
  <c r="F31" i="8"/>
  <c r="F30" i="8"/>
  <c r="F29" i="8"/>
  <c r="F28" i="8"/>
  <c r="F27" i="8"/>
  <c r="F26" i="8"/>
  <c r="F25" i="8"/>
  <c r="F24" i="8"/>
  <c r="F23" i="8"/>
  <c r="F22" i="8"/>
  <c r="F21" i="8"/>
  <c r="F20" i="8"/>
  <c r="F17" i="8"/>
  <c r="F15" i="8"/>
  <c r="F12" i="8"/>
  <c r="F13" i="7"/>
  <c r="F16" i="7" s="1"/>
  <c r="F11" i="7"/>
  <c r="F18" i="6"/>
  <c r="F15" i="6"/>
  <c r="F20" i="6" s="1"/>
  <c r="F13" i="6"/>
  <c r="F11" i="6"/>
  <c r="F44" i="5"/>
  <c r="F42" i="5"/>
  <c r="F39" i="5"/>
  <c r="F36" i="5"/>
  <c r="F35" i="5"/>
  <c r="F32" i="5"/>
  <c r="F31" i="5"/>
  <c r="F29" i="5"/>
  <c r="F26" i="5"/>
  <c r="F25" i="5"/>
  <c r="F24" i="5"/>
  <c r="F22" i="5"/>
  <c r="F20" i="5"/>
  <c r="F19" i="5"/>
  <c r="F18" i="5"/>
  <c r="F17" i="5"/>
  <c r="F16" i="5"/>
  <c r="F14" i="5"/>
  <c r="F13" i="5"/>
  <c r="F24" i="4"/>
  <c r="F21" i="4"/>
  <c r="F18" i="4"/>
  <c r="F17" i="4"/>
  <c r="F16" i="4"/>
  <c r="F14" i="4"/>
  <c r="F13" i="4"/>
  <c r="F41" i="3"/>
  <c r="F39" i="3"/>
  <c r="F38" i="3"/>
  <c r="F37" i="3"/>
  <c r="F34" i="3"/>
  <c r="F32" i="3"/>
  <c r="F30" i="3"/>
  <c r="F28" i="3"/>
  <c r="F26" i="3"/>
  <c r="F25" i="3"/>
  <c r="F23" i="3"/>
  <c r="F20" i="3"/>
  <c r="F19" i="3"/>
  <c r="F18" i="3"/>
  <c r="F49" i="2"/>
  <c r="F48" i="2"/>
  <c r="F46" i="2"/>
  <c r="F45" i="2"/>
  <c r="F43" i="2"/>
  <c r="F41" i="2"/>
  <c r="F40" i="2"/>
  <c r="F38" i="2"/>
  <c r="F37" i="2"/>
  <c r="F36" i="2"/>
  <c r="F34" i="2"/>
  <c r="F32" i="2"/>
  <c r="F31" i="2"/>
  <c r="F29" i="2"/>
  <c r="F27" i="2"/>
  <c r="F26" i="2"/>
  <c r="F25" i="2"/>
  <c r="F22" i="2"/>
  <c r="F21" i="2"/>
  <c r="F20" i="2"/>
  <c r="F18" i="2"/>
  <c r="F17" i="2"/>
  <c r="F15" i="2"/>
  <c r="F14" i="2"/>
  <c r="F11" i="2"/>
  <c r="F201" i="1" l="1"/>
  <c r="C5" i="31" s="1"/>
  <c r="F36" i="9"/>
  <c r="C19" i="14" s="1"/>
  <c r="C22" i="29"/>
  <c r="C11" i="31" s="1"/>
  <c r="C28" i="26"/>
  <c r="C9" i="31" s="1"/>
  <c r="C29" i="14"/>
  <c r="C7" i="31" s="1"/>
  <c r="F37" i="15"/>
  <c r="F40" i="13"/>
  <c r="F24" i="10"/>
  <c r="F43" i="3"/>
  <c r="F19" i="22"/>
  <c r="F45" i="8"/>
  <c r="F51" i="2"/>
  <c r="C15" i="31" l="1"/>
  <c r="C17" i="31" s="1"/>
  <c r="C21" i="31" s="1"/>
  <c r="C23" i="31" s="1"/>
  <c r="C26" i="31" s="1"/>
</calcChain>
</file>

<file path=xl/sharedStrings.xml><?xml version="1.0" encoding="utf-8"?>
<sst xmlns="http://schemas.openxmlformats.org/spreadsheetml/2006/main" count="4216" uniqueCount="759">
  <si>
    <t>.</t>
  </si>
  <si>
    <t>ITEM NO</t>
  </si>
  <si>
    <t>DESCRIPTION</t>
  </si>
  <si>
    <t>UNIT</t>
  </si>
  <si>
    <t>QUANTITY</t>
  </si>
  <si>
    <t>RATE</t>
  </si>
  <si>
    <t>AMOUNT</t>
  </si>
  <si>
    <t>1</t>
  </si>
  <si>
    <t/>
  </si>
  <si>
    <t xml:space="preserve">BILL NO. 1 </t>
  </si>
  <si>
    <t xml:space="preserve">PRELIMINARIESNOTES </t>
  </si>
  <si>
    <t>(Work Group No. 190 Unless Otherwise Stated)</t>
  </si>
  <si>
    <t>i)	The agreement is to be the JBCC Series 2000 Principal Building Agreement, Edition 4.1 May 2005, and other contract documents that together form the contract between the employer and contractor</t>
  </si>
  <si>
    <t xml:space="preserve">ii)	The preliminaries are to be the JBCC Series 2000 Code 2103 Preliminaries prepared by the Joint Building Contracts Committee, May 2005 edition and shall be deemed to be incorporated herein </t>
  </si>
  <si>
    <t xml:space="preserve">iii)	Tenderers are referred to the abovementioned documents for the full intent and meaning of each clause thereof (hereinafter referred to by heading and clause number only) for which such allowance must be made as may be considered necessary </t>
  </si>
  <si>
    <t xml:space="preserve">iv)	Where standard clauses or alternatives are not entirely applicable to this contract such modifications, corrections or supplements as will apply are given under each relevant clause heading </t>
  </si>
  <si>
    <t xml:space="preserve">v) 	Where any item is not relevant to this specific contract such item is marked N/A (signifying "not applicable") </t>
  </si>
  <si>
    <t>2</t>
  </si>
  <si>
    <t xml:space="preserve">vi)	If Alternative A as set out in clause B10.3 hereinafter is to be used for the adjustment of the preliminaries each item priced is to be allocated to one or more of the three categories, where "F" denotes a fixed amount (amount not to be varied), "V" denotes an amount variable in proportion to value and "T" denotes an amount in proportion to time </t>
  </si>
  <si>
    <t xml:space="preserve">------------------------- </t>
  </si>
  <si>
    <t>3</t>
  </si>
  <si>
    <t xml:space="preserve">SECTION A: PRINCIPAL BUILDING AGREEMENT </t>
  </si>
  <si>
    <t xml:space="preserve">Definitions (A1) </t>
  </si>
  <si>
    <t>Definitions and interpretation (clause 1)</t>
  </si>
  <si>
    <t>Item</t>
  </si>
  <si>
    <t xml:space="preserve">Objective and Preparation (A2 to A14) </t>
  </si>
  <si>
    <t>Offer acceptance and performance (clause 2)</t>
  </si>
  <si>
    <t>Documents (clause 3)</t>
  </si>
  <si>
    <t>4</t>
  </si>
  <si>
    <t>Design responsibility (clause 4)</t>
  </si>
  <si>
    <t>5</t>
  </si>
  <si>
    <t>Employer's agents (clause 5)</t>
  </si>
  <si>
    <t>6</t>
  </si>
  <si>
    <t>Site representative (clause 6)</t>
  </si>
  <si>
    <t>7</t>
  </si>
  <si>
    <t>Compliance with regulations (clause 7)</t>
  </si>
  <si>
    <t>8</t>
  </si>
  <si>
    <t>Works risk (clause 8)</t>
  </si>
  <si>
    <t>9</t>
  </si>
  <si>
    <t>Indemnities (clause 9)</t>
  </si>
  <si>
    <t>10</t>
  </si>
  <si>
    <t>Works insurances (clause 10)</t>
  </si>
  <si>
    <t>11</t>
  </si>
  <si>
    <t>Liability insurances (clause 11)</t>
  </si>
  <si>
    <t>12</t>
  </si>
  <si>
    <t>Effecting insurance (clause 12)</t>
  </si>
  <si>
    <t>13</t>
  </si>
  <si>
    <t>NO CLAUSE 13.</t>
  </si>
  <si>
    <t>N/A</t>
  </si>
  <si>
    <t>14</t>
  </si>
  <si>
    <t>Security (clause 14)</t>
  </si>
  <si>
    <t xml:space="preserve">Execution (A15-A23) </t>
  </si>
  <si>
    <t>15</t>
  </si>
  <si>
    <t xml:space="preserve">Preparation for and execution of the works (clause 15) </t>
  </si>
  <si>
    <t>16</t>
  </si>
  <si>
    <t>Access to the works (clause 16)</t>
  </si>
  <si>
    <t>17</t>
  </si>
  <si>
    <t>Contract instructions (clause 17)</t>
  </si>
  <si>
    <t>18</t>
  </si>
  <si>
    <t>Setting out of the works (clause 18)</t>
  </si>
  <si>
    <t>19</t>
  </si>
  <si>
    <t>Assignment (clause 19)</t>
  </si>
  <si>
    <t>20</t>
  </si>
  <si>
    <t>Nominated subcontractors (clause 20)</t>
  </si>
  <si>
    <t>21</t>
  </si>
  <si>
    <t>Selected subcontractors (clause 21)</t>
  </si>
  <si>
    <t>22</t>
  </si>
  <si>
    <t>Employer's Direct Contractors (clause 22)</t>
  </si>
  <si>
    <t>23</t>
  </si>
  <si>
    <t>Contractor's Domestic Sub-Contractors (Clause 23)</t>
  </si>
  <si>
    <t xml:space="preserve">Completion (A24-A30) </t>
  </si>
  <si>
    <t>24</t>
  </si>
  <si>
    <t>Practical completion (clause 24)</t>
  </si>
  <si>
    <t>25</t>
  </si>
  <si>
    <t>Works completion (clause 25)</t>
  </si>
  <si>
    <t>26</t>
  </si>
  <si>
    <t>Final completion (clause 26)</t>
  </si>
  <si>
    <t>27</t>
  </si>
  <si>
    <t>Latent defects liability period (clause 27)</t>
  </si>
  <si>
    <t>28</t>
  </si>
  <si>
    <t>Sectional completion (clause 28)</t>
  </si>
  <si>
    <t>29</t>
  </si>
  <si>
    <t>Revision of date of practical completion (clause 29)</t>
  </si>
  <si>
    <t>30</t>
  </si>
  <si>
    <t>Penalty for non-completion (clause 30)</t>
  </si>
  <si>
    <t xml:space="preserve">Payment (A31 - A35) </t>
  </si>
  <si>
    <t>31</t>
  </si>
  <si>
    <t>Interim payment to the contractor (clause 31)</t>
  </si>
  <si>
    <t>32</t>
  </si>
  <si>
    <t>Adjustment to the contract value (clause 32)</t>
  </si>
  <si>
    <t>33</t>
  </si>
  <si>
    <t>Recovery of expense and loss (clause 33)</t>
  </si>
  <si>
    <t>34</t>
  </si>
  <si>
    <t>Final account and final payment (clause 34)</t>
  </si>
  <si>
    <t>35</t>
  </si>
  <si>
    <t>Payment to other parties (clause 35)</t>
  </si>
  <si>
    <t xml:space="preserve">Cancellation (A36-A39) </t>
  </si>
  <si>
    <t>36</t>
  </si>
  <si>
    <t>Cancellation by employer - contractor's default (clause 36)</t>
  </si>
  <si>
    <t>37</t>
  </si>
  <si>
    <t>Cancellation by employer - loss and damage (clause 37)</t>
  </si>
  <si>
    <t>38</t>
  </si>
  <si>
    <t>Cancellation by contractor - employer's default (clause 38)</t>
  </si>
  <si>
    <t>39</t>
  </si>
  <si>
    <t>Cancellation - cessation of the works (clause 39)</t>
  </si>
  <si>
    <t xml:space="preserve">Dispute (A40) </t>
  </si>
  <si>
    <t>40</t>
  </si>
  <si>
    <t>Dispute Settlement (clause 40)</t>
  </si>
  <si>
    <t xml:space="preserve">Substitute Provisions (A41) </t>
  </si>
  <si>
    <t>41</t>
  </si>
  <si>
    <t>State clauses (Clause 41)</t>
  </si>
  <si>
    <t>THE SCHEDULE</t>
  </si>
  <si>
    <t xml:space="preserve">Information necessary for completion of those clauses contained in the schedule which are necessary for tender purposes is given hereunder </t>
  </si>
  <si>
    <t>42</t>
  </si>
  <si>
    <t>Pre-tender information (clause 42)</t>
  </si>
  <si>
    <t>42.1  	CONTRACTING AND OTHER PARTIES</t>
  </si>
  <si>
    <t>42.1.1Employer: Development Bank of Southern Africa............Postal address: P O Box 1234. Halfway House. Code 	1685.....................Tel 	(011) 313 3026.................................... Fax 	(011) 206 3026....................................E-mail 	vusik3@dbsa.org................................Physical Address:1248 Lever Rd. Headway Hill, Midrand 1685.....</t>
  </si>
  <si>
    <t>42.1.2Principal Agent: T2-Tech Engineers.........................................Postal address: P O Box 47727..............................................Greyville.........................................................Code 	4023..................................................Tel 	(031) 303 2470.................................... Fax 	(086) 684 3133....................................E-mail	dbnoffice@te2tech.co.za...................</t>
  </si>
  <si>
    <t>42.1.3 	Agents service:Architect  T2-Tech Engineers.........................................Postal address: P O Box 47727..............................................Greyville.........................................................Code 	4023..................................................Tel 	(031) 303 2470.................................... Fax 	(086) 684 3133....................................E-mail	dbnoffice@te2tech.co.za...................</t>
  </si>
  <si>
    <t>42.1.4 	Agents service: Quantity SurveyorAgent (2) QS Sam &amp; Associates............................	Postal address: P O Box 220..........................................Ulundi....................................................Code: 	3838..........................................Tel: 	(035) 870 3692............................ Fax 	........................................E-mail: samuel@qssam.co.za..................</t>
  </si>
  <si>
    <t>42.1.5 Agents service:Structural &amp; Civil EngineerT2-Tech Engineers.........................................Postal address: P O Box 47727..............................................Greyville.........................................................Code 	4023..................................................Tel 	(031) 303 2470.................................... Fax 	(086) 684 3133....................................E-mail	dbnoffice@te2tech.co.za....................</t>
  </si>
  <si>
    <t>42.1.6 Agents service: Architect (4) ....................................................................	Postal address: ..........................................................................................................................................Code	..........................Tel 	........................................Fax 	........................................E-mail 	........................................</t>
  </si>
  <si>
    <t>42.1.7Agents Service : Mechanical Engineer Agent (5) Phiri Ndaleka Consultant..............................	Postal address: 16 School Road. Pinetown ...........................Code	3610..........................Tel 	(031) 701 5087.................................. Fax 	........................................E-mail	sandile@phirindlaleka.co.za</t>
  </si>
  <si>
    <t>42.1.8Agents Service : SafetyAgent (6) Kusini Environmental Services ......................	Postal address: P O Box 254, Kloof.....................................Code 	3640..........................Tel 	083 300 7053................................... Fax 	........................................E-mail 	poppy@kusinienviro.co.za................</t>
  </si>
  <si>
    <t>42.2  	CONTRACT DETAILS</t>
  </si>
  <si>
    <t>42.2.1 	Works Description: Repairs and Renovations to Existing Storm Damaged Classroom Blocks</t>
  </si>
  <si>
    <t>42.2.2 	Site Description:  The Site is The Existing Bonamuva Primary School</t>
  </si>
  <si>
    <t>42.2.3 	Work or installations by direct contractors:  None</t>
  </si>
  <si>
    <t>42.2.4 	This agreement is for a government contract where there are specific options that are applicable to a State organ only Yes</t>
  </si>
  <si>
    <t>42.2.5 	Date on which possession of the site is intended to be given: TBC.............................................      (Date)</t>
  </si>
  <si>
    <t xml:space="preserve">42.2.6 	Period for the commencement of the works after the contractor takes possession of the site 14............................      working days </t>
  </si>
  <si>
    <t xml:space="preserve">42.2.7 	For the works as a whole. Intended date of practical completion and the penalty per calendar day 12 months....................................... Date0.04% of the contract sum........ Penalty Amount </t>
  </si>
  <si>
    <t xml:space="preserve">42.2.8	For the works in sections:  Intended date of practical completion and the penalty per calender day Section 1......................................... DateR......................... Penalty Amount Section 2......................................... DateR......................... Penalty Amount Section 3......................................... DateR......................... Penalty Amount Section 4......................................... DateR......................... Penalty Amount </t>
  </si>
  <si>
    <t>42.2.9 The law applicable to this agreement shall be that of Republic of South Africa.......... (country)</t>
  </si>
  <si>
    <t>42.3 	INSURANCES</t>
  </si>
  <si>
    <t>42.3.1 	Contract works insurance to be effected by:Employer/Contractor: For the Sum of R ..................................With a deductible of R ..................................</t>
  </si>
  <si>
    <t>42.3.2 	Supplementary insurance is required Yes/No</t>
  </si>
  <si>
    <t>42.3.3 	Public liability insurance to be effected by: Employer/Contractor:  For the Sum of R ..................................  With a deductible of of R ..................................</t>
  </si>
  <si>
    <t>42.4 	DOCUMENTS</t>
  </si>
  <si>
    <t>42.4.1 	Waivers of contractors lien or right of continuing possession is required  	Yes/No</t>
  </si>
  <si>
    <t>42.4.2 	Number of construction document copies to be 	supplied to the contractor free of charge:  .........................  Number of</t>
  </si>
  <si>
    <t>42.4.3 	Bills of Quantities/Lump sum document schedule of rates drawn up in accordance with:	Standard System of Measuring Building Works,             1999, Sixth Edition</t>
  </si>
  <si>
    <t>42.4.4 	On acceptance of the tender the bills of quantities/lump sum document is to be submitted within working days  7......................   Number of</t>
  </si>
  <si>
    <t>42.4.5 	JBCC Engineering General Conditions are to be included in the contract documents: Yes/No</t>
  </si>
  <si>
    <t>42.4.6 	The contract value is to be adjusted using escalation adjustment indices  Yes/No 	Where JBCC CPAP is to be used Base Month TBC.............................</t>
  </si>
  <si>
    <t xml:space="preserve">42.4.7 	Details of changes made to the provision of JBCC standard documentation: 	[An addendum is to be attached should the space provided be insufficient] 	 	....................................................................  	........................................................................  	........................................................................  	........................................................................  	........................................................................   </t>
  </si>
  <si>
    <t xml:space="preserve">SECTION B:  PRELIMINARIES </t>
  </si>
  <si>
    <t xml:space="preserve">Definitions and interpretation (B1) </t>
  </si>
  <si>
    <t>43</t>
  </si>
  <si>
    <t>Definition and interpretation (B1.1 - B1.4.6)</t>
  </si>
  <si>
    <t xml:space="preserve">Documents (B2) </t>
  </si>
  <si>
    <t>44</t>
  </si>
  <si>
    <t>Checking of documents (B2.1)</t>
  </si>
  <si>
    <t>45</t>
  </si>
  <si>
    <t>Provisional bills of quantities (B2.2)</t>
  </si>
  <si>
    <t>46</t>
  </si>
  <si>
    <t>Availability of construction documentation (B2.3)</t>
  </si>
  <si>
    <t>47</t>
  </si>
  <si>
    <t>Interests of agents (B2.4)</t>
  </si>
  <si>
    <t>48</t>
  </si>
  <si>
    <t>Priced documents (B2.5)</t>
  </si>
  <si>
    <t>49</t>
  </si>
  <si>
    <t>Tender submission (B2.6)</t>
  </si>
  <si>
    <t xml:space="preserve">The site (B3) </t>
  </si>
  <si>
    <t>50</t>
  </si>
  <si>
    <t>Defined works area (B3.1)</t>
  </si>
  <si>
    <t>51</t>
  </si>
  <si>
    <t>Geotechnical investigation (B3.2)</t>
  </si>
  <si>
    <t>52</t>
  </si>
  <si>
    <t>Inspection of the site (B3.3)</t>
  </si>
  <si>
    <t>53</t>
  </si>
  <si>
    <t>Existing premises occupied (B3.4)</t>
  </si>
  <si>
    <t>54</t>
  </si>
  <si>
    <t>Previous work - dimensional accuracy (B3.5)</t>
  </si>
  <si>
    <t>55</t>
  </si>
  <si>
    <t>Previous work - defects (B3.6)</t>
  </si>
  <si>
    <t>56</t>
  </si>
  <si>
    <t>Services - known (B3.7)</t>
  </si>
  <si>
    <t>57</t>
  </si>
  <si>
    <t>Services - unknown (B3.8)</t>
  </si>
  <si>
    <t>58</t>
  </si>
  <si>
    <t>Protection of trees etc (B3.9)</t>
  </si>
  <si>
    <t>59</t>
  </si>
  <si>
    <t>Articles of value (B3.10)</t>
  </si>
  <si>
    <t>60</t>
  </si>
  <si>
    <t>Inspection of adjoining properties etc (B3.11)</t>
  </si>
  <si>
    <t xml:space="preserve">Management of contract (B4) </t>
  </si>
  <si>
    <t>61</t>
  </si>
  <si>
    <t>Management of the works (B4.1)</t>
  </si>
  <si>
    <t>62</t>
  </si>
  <si>
    <t>Programme for the works (B4.2)</t>
  </si>
  <si>
    <t>63</t>
  </si>
  <si>
    <t>Progress meetings (B4.3)</t>
  </si>
  <si>
    <t>64</t>
  </si>
  <si>
    <t>Technical meetings (B4.4)</t>
  </si>
  <si>
    <t>65</t>
  </si>
  <si>
    <t>Labour and Plant records (B4.5)</t>
  </si>
  <si>
    <t xml:space="preserve">Samples, Shop Drawings and Manufacturer's Instructions (B5) </t>
  </si>
  <si>
    <t>66</t>
  </si>
  <si>
    <t>Samples of materials (B5.1)</t>
  </si>
  <si>
    <t>67</t>
  </si>
  <si>
    <t>Workmanship samples (B5.2)</t>
  </si>
  <si>
    <t>68</t>
  </si>
  <si>
    <t>Shop drawings (B5.3)</t>
  </si>
  <si>
    <t>69</t>
  </si>
  <si>
    <t>Compliance with Manufacturer's Instructions (B5.4)</t>
  </si>
  <si>
    <t xml:space="preserve">Temporary works and plant (B6) </t>
  </si>
  <si>
    <t>70</t>
  </si>
  <si>
    <t>Deposits and fees (B6.1)</t>
  </si>
  <si>
    <t>71</t>
  </si>
  <si>
    <t>Enclosure of the works (B6.2)</t>
  </si>
  <si>
    <t>72</t>
  </si>
  <si>
    <t>Advertising (B6.3)</t>
  </si>
  <si>
    <t>73</t>
  </si>
  <si>
    <t>Plant, equipment, sheds and offices (B6.4)</t>
  </si>
  <si>
    <t>74</t>
  </si>
  <si>
    <t>Main notice board (B6.5)</t>
  </si>
  <si>
    <t>75</t>
  </si>
  <si>
    <t>Subcontractors' notice board (B6.6)</t>
  </si>
  <si>
    <t xml:space="preserve">Temporary services (B7) </t>
  </si>
  <si>
    <t>76</t>
  </si>
  <si>
    <t>Location (B7.1)</t>
  </si>
  <si>
    <t>77</t>
  </si>
  <si>
    <t>Water (B7.2) Option [A] / [B]  shall apply</t>
  </si>
  <si>
    <t>78</t>
  </si>
  <si>
    <t>Electricity (B7.3) Option [A] / [B]  shall apply</t>
  </si>
  <si>
    <t>79</t>
  </si>
  <si>
    <t>Telecommunication facilities (B7.4)</t>
  </si>
  <si>
    <t>80</t>
  </si>
  <si>
    <t>Ablution facilities (B7.5) Option [A] / [B]  shall apply</t>
  </si>
  <si>
    <t xml:space="preserve">Prime cost amounts (B8) </t>
  </si>
  <si>
    <t>81</t>
  </si>
  <si>
    <t>Responsibility for prime cost amounts (B8.1)</t>
  </si>
  <si>
    <t xml:space="preserve">Attendance on N/S Subcontractors (B9) </t>
  </si>
  <si>
    <t>82</t>
  </si>
  <si>
    <t>General attendance (B9.1)</t>
  </si>
  <si>
    <t>83</t>
  </si>
  <si>
    <t>Special attendance (B9.2)</t>
  </si>
  <si>
    <t>84</t>
  </si>
  <si>
    <t>Commissioning - Fuel, water and power (B9.3)</t>
  </si>
  <si>
    <t xml:space="preserve">Financial aspects (B10) </t>
  </si>
  <si>
    <t>Statutory taxes, duties and levies (B10.1)</t>
  </si>
  <si>
    <t>85</t>
  </si>
  <si>
    <t>Payment of preliminaries (B10.2) Option [A] / [B] shall apply</t>
  </si>
  <si>
    <t>86</t>
  </si>
  <si>
    <t>Adjustment of preliminaries (B10.3)</t>
  </si>
  <si>
    <t>87</t>
  </si>
  <si>
    <t>Payment certificate cash flow (B10.4)</t>
  </si>
  <si>
    <t xml:space="preserve">General (B11) </t>
  </si>
  <si>
    <t>88</t>
  </si>
  <si>
    <t>Protection of works (B11.1)</t>
  </si>
  <si>
    <t>89</t>
  </si>
  <si>
    <t>Protection/isolation of existing/sectionally occupied works (B11.2)</t>
  </si>
  <si>
    <t>90</t>
  </si>
  <si>
    <t>Security of the Works (B11.3)</t>
  </si>
  <si>
    <t>91</t>
  </si>
  <si>
    <t>Notice before covering work (B11.4)</t>
  </si>
  <si>
    <t>92</t>
  </si>
  <si>
    <t>Disturbance (B11.5)</t>
  </si>
  <si>
    <t>93</t>
  </si>
  <si>
    <t>Environmental Disturbance (B11.6)</t>
  </si>
  <si>
    <t>94</t>
  </si>
  <si>
    <t>Works cleaning and clearing (B11.7)</t>
  </si>
  <si>
    <t>95</t>
  </si>
  <si>
    <t>Vermin (B11.8)</t>
  </si>
  <si>
    <t>96</t>
  </si>
  <si>
    <t>Overhand work (B11.9)</t>
  </si>
  <si>
    <t>97</t>
  </si>
  <si>
    <t>Instruction manuals and guarantees (B11.10)</t>
  </si>
  <si>
    <t>98</t>
  </si>
  <si>
    <t>As built information (B11.11)</t>
  </si>
  <si>
    <t>99</t>
  </si>
  <si>
    <t>Tenant Installations (B11.12)</t>
  </si>
  <si>
    <t xml:space="preserve">Schedule of variables (B12) </t>
  </si>
  <si>
    <t>100</t>
  </si>
  <si>
    <t>Pre-tender information (B12.1)</t>
  </si>
  <si>
    <t>12.1.1 	Provisional bills of quantities (B2.2)	The quantities are provisional:         	Yes/No</t>
  </si>
  <si>
    <t>12.1.2 	Availability of construction documentation (B2.3) 	Construction documentation is not complete 	Yes/No</t>
  </si>
  <si>
    <t xml:space="preserve">12.1.3 	Interest of agents (B2.4) 	 	....................................................................  	........................................................................  	........................................................................ </t>
  </si>
  <si>
    <t>12.1.4 	Defined works area (B3.1) 	....................................................................	........................................................................	........................................................................</t>
  </si>
  <si>
    <t>12.1.5 	Geotechnical investigation (B3.2) 	....................................................................	........................................................................	........................................................................</t>
  </si>
  <si>
    <t xml:space="preserve">12.1.6 	Existing premises occupied (B3.4) 	 	 ....................................................................  	........................................................................  	........................................................................ </t>
  </si>
  <si>
    <t xml:space="preserve">12.1.7 	Previous work - dimensional accuracy (B3.4)  	 ....................................................................  	........................................................................  	........................................................................ </t>
  </si>
  <si>
    <t xml:space="preserve">12.1.8 	Previous work - defects (B3.5)  	....................................................................  	........................................................................  	........................................................................ </t>
  </si>
  <si>
    <t xml:space="preserve">12.1.9 	Services - known (B3.7)  	....................................................................  	........................................................................  	........................................................................ </t>
  </si>
  <si>
    <t>12.1.10 	Protection of trees (B3.9) 	....................................................................	........................................................................	........................................................................</t>
  </si>
  <si>
    <t>12.1.11 	Inspection of adjoining properties (B3.11) 	....................................................................	........................................................................	........................................................................</t>
  </si>
  <si>
    <t>12.1.12	Enclosure of the works (B6.2) 	....................................................................	........................................................................	........................................................................</t>
  </si>
  <si>
    <t>12.1.13	Offices (B6.4.3) 	....................................................................	........................................................................	........................................................................</t>
  </si>
  <si>
    <t>12.1.14	Main notice board (B6.5) 	 ....................................................................	........................................................................	........................................................................</t>
  </si>
  <si>
    <t>12.1.15	Subcontractors notice board (B6.6) 	A notice board is required 	Yes/No</t>
  </si>
  <si>
    <t xml:space="preserve">12.1.16	Water (B7.2) 	Alternative Selected: </t>
  </si>
  <si>
    <t xml:space="preserve">12.1.17	Electricity (B7.3) 	Alternative selected: </t>
  </si>
  <si>
    <t>12.1.18	Telecommunications (B7.4)</t>
  </si>
  <si>
    <t xml:space="preserve">12.1.19	Ablution facilities (B7.5) 	Alternative selected: </t>
  </si>
  <si>
    <t xml:space="preserve">12.1.20	Protection of existing/sectionally occupied works (B11.2) </t>
  </si>
  <si>
    <t>12.1.21 	Special attendance (B9.2) 	Subcontractor (1) details:	....................................................................	........................................................................	........................................................................</t>
  </si>
  <si>
    <t>12.1.22	Protection of the works (B11.1) 	....................................................................	........................................................................	........................................................................</t>
  </si>
  <si>
    <t>12.1.23	Disturbance (B11.5) 	 ....................................................................	........................................................................	........................................................................</t>
  </si>
  <si>
    <t>12.1.24	Environmental Disturbance (B11.6) 	....................................................................	........................................................................	........................................................................</t>
  </si>
  <si>
    <t>Post tender information (B12.2)</t>
  </si>
  <si>
    <t xml:space="preserve">12.2.1 	Payment of preliminaries 	Alternative selected:  </t>
  </si>
  <si>
    <t xml:space="preserve">12.2.2 	Adjustment of preliminaries 	Alternative selected: </t>
  </si>
  <si>
    <t xml:space="preserve">12.2.3 	Additional agreed preliminaries items	................................................................- 	................................................................- 	................................................................- </t>
  </si>
  <si>
    <t>SECTION  C: SPECIFIC PRELIMINARIES</t>
  </si>
  <si>
    <t>Any special items to meet the parrtcular circumstances of a specific project are embodied in this section.  Where required for an aspect of the works to be executed according to a design by a consulting engineer, a recital of the headings to the individual clauses of the JBCC Engineering General Conditions are included</t>
  </si>
  <si>
    <t>BILL No. 1</t>
  </si>
  <si>
    <t>ALTERATIONS (PROVISIONAL)</t>
  </si>
  <si>
    <t>(Work Group No. 102 Unless Otherwise Stated)</t>
  </si>
  <si>
    <t>PREAMBLES</t>
  </si>
  <si>
    <t xml:space="preserve">For Preambles refer to the ASAQS "Model Preambles to All Trades", 2008 Edition   </t>
  </si>
  <si>
    <t>TEMPORARY BARRIERS, SCREENS, ETC</t>
  </si>
  <si>
    <t>Temporary barriers, screens, etc including removal</t>
  </si>
  <si>
    <t>Drywall barrier/hoarding 1800mm high formed of timber framing rails and uprigts covered on one side with 0,45mm corrugated iron sheeting including corners, ends, etc</t>
  </si>
  <si>
    <t>m</t>
  </si>
  <si>
    <t>REMOVAL OF EXISTING WORK</t>
  </si>
  <si>
    <t>Breaking up and removing mass concrete</t>
  </si>
  <si>
    <t>Steps</t>
  </si>
  <si>
    <t>m3</t>
  </si>
  <si>
    <t>100mm Thick surface bed</t>
  </si>
  <si>
    <t>m2</t>
  </si>
  <si>
    <t>Breaking down and removing brickwork etc</t>
  </si>
  <si>
    <t>One brick wall in beam-filling up to window head level</t>
  </si>
  <si>
    <t>One brick wall in gables</t>
  </si>
  <si>
    <t>Taking out and removing doors, windows, etc from brickwork</t>
  </si>
  <si>
    <t>Timber single door</t>
  </si>
  <si>
    <t>No</t>
  </si>
  <si>
    <t>Single steel gate including frame</t>
  </si>
  <si>
    <t>Glazed steel window not exceeding 2,5m2</t>
  </si>
  <si>
    <t>Taking down and removing roofs, floors, panelling, ceilings, partitions, etc</t>
  </si>
  <si>
    <t>Asbestos cement roof sheeting as per OCCUPATIONAL HEALTH AND SAFETY ACT, 1993 (ACT NO. 85 OF 1993), Asbestos Regulations, 2001, including all ridge and hip cappings, gable and verge flashings and timber purlins.</t>
  </si>
  <si>
    <t>Corrugated asbestos roof covering and timber roof structure including trusses and purlins (removal and disposal to be undertaken by a specialist. Tenderer to allow for this their pricing)</t>
  </si>
  <si>
    <t>Gypsum plasterboard ceilings including cornices, timber brandering, etc</t>
  </si>
  <si>
    <t>Rainwater gutters including brackets, etc.</t>
  </si>
  <si>
    <t>Taking out and removing sundry joinery work, setting aside for re-use and later refixing in new position</t>
  </si>
  <si>
    <t>Timber cornices from brickwork</t>
  </si>
  <si>
    <t>Taking out and removing ironmongery</t>
  </si>
  <si>
    <t xml:space="preserve">Pinning board 2400 x 1200mm high </t>
  </si>
  <si>
    <t xml:space="preserve">Chalkboard 4800 x 1140mm high </t>
  </si>
  <si>
    <t>Taking out/off and removing sundry metalwork</t>
  </si>
  <si>
    <t xml:space="preserve">Corroded metal columns including digging up concrete embedded base </t>
  </si>
  <si>
    <t>Hacking up/off and removing granolithic, screeds, plaster, etc from concrete or brickwork and preparing surfaces for new screeds, plaster, etc</t>
  </si>
  <si>
    <t>30mm Granolithic from floors</t>
  </si>
  <si>
    <t>25mm Screed from floors</t>
  </si>
  <si>
    <t>Internal plaster from walls in patches</t>
  </si>
  <si>
    <t>Hacking up/off and removing ceramic tile floor and wall finishes including  removing mortar bed or backing and preparing concrete or brick surfaces for new screed, plaster or tile finishes</t>
  </si>
  <si>
    <t>350 x 350mm Tiles to floors</t>
  </si>
  <si>
    <t>Tile skirting 100mm high</t>
  </si>
  <si>
    <t>Taking out and removing glass and mirrors</t>
  </si>
  <si>
    <t>Glass from steel windows including cleaning out rebates and preparing for new glass</t>
  </si>
  <si>
    <t>Sundries</t>
  </si>
  <si>
    <t>Cutting toothings and bonding new brickwork to existing</t>
  </si>
  <si>
    <t>Cut out crack up to 200mm wide to both sides of crack, fill crack with approved acrylic filler and re-plaster area flush with adjacent areas</t>
  </si>
  <si>
    <t>Face bricks pointed with recessed horizontal and vertical joints</t>
  </si>
  <si>
    <t>Extra over brickwork for face brickwork in patches</t>
  </si>
  <si>
    <t>Cutting toothings and bonding new face brickwork to existing</t>
  </si>
  <si>
    <t>BILL No. 2</t>
  </si>
  <si>
    <t>MASONRY (PROVISIONAL)</t>
  </si>
  <si>
    <t>(Work Group No. 116 Unless Otherwise Stated)</t>
  </si>
  <si>
    <t>BRICKWORK</t>
  </si>
  <si>
    <t>Sizes in descriptions</t>
  </si>
  <si>
    <t>Where sizes in descriptions are given in brick units, "one brick" shall represent the length and "half brick" the width of a brick</t>
  </si>
  <si>
    <t xml:space="preserve">Face bricks </t>
  </si>
  <si>
    <t>Bricks shall be ordered timeously to obtain uniformity in size and colour</t>
  </si>
  <si>
    <t xml:space="preserve">Pointing </t>
  </si>
  <si>
    <t>Descriptions of recessed pointing to fair face brickwork and face brickwork shall be deemed to include square recessed, hollow recessed, weathered pointing, etc</t>
  </si>
  <si>
    <t>SUPERSTRUCTURE</t>
  </si>
  <si>
    <t>Brickwork of NFP bricks in cement mortar</t>
  </si>
  <si>
    <t>110mm Brick walls</t>
  </si>
  <si>
    <t>One brick walls in beamfilling</t>
  </si>
  <si>
    <t>One brick walls in fire walls and gables</t>
  </si>
  <si>
    <t>BRICKWORK SUNDRIES</t>
  </si>
  <si>
    <t>Motor Filler</t>
  </si>
  <si>
    <t>Mortar bed on top of raking gable walls to form close joint with underside of roof sheeting</t>
  </si>
  <si>
    <t>Brickwork reinforcement</t>
  </si>
  <si>
    <t>75mm Wide reinforcement built in horizontally</t>
  </si>
  <si>
    <t>150mm Wide reinforcement built in horizontally</t>
  </si>
  <si>
    <t>Turning pieces</t>
  </si>
  <si>
    <t>220mm Wide turning piece to lintels etc</t>
  </si>
  <si>
    <t>Air bricks etc</t>
  </si>
  <si>
    <t>Set of two 220 x 170mm terra cotta vermin proof air bricks</t>
  </si>
  <si>
    <t>Sets</t>
  </si>
  <si>
    <t xml:space="preserve">Prestressed concrete fabricated lintols </t>
  </si>
  <si>
    <t>110 x 75mm Lintols in lengths not exceeding 3m.</t>
  </si>
  <si>
    <t>Galvanised hoop iron cramps, ties, etc</t>
  </si>
  <si>
    <t>30 x 1,6mm Roof tie 1,6m long with one end fixed to timber and other end wrapped around two 6mm diameter x 110mm long mild steel reinforcing bars and built into brickwork</t>
  </si>
  <si>
    <t>FACE BRICKWORK</t>
  </si>
  <si>
    <t>"Satin' or other approved  FBX  face bricks pointed with recessed horizontal and  vertical joints to match existing</t>
  </si>
  <si>
    <t>Extra over brickwork for face brickwork internally in patches</t>
  </si>
  <si>
    <t>Extra over brickwork for face brickwork externally</t>
  </si>
  <si>
    <t>Half brickwall faced both sides in beamfilling.</t>
  </si>
  <si>
    <t>Extra over brickwork for brick-on-edge roller course lintol pointed on face and 110mm soffit</t>
  </si>
  <si>
    <t>BILL No. 3</t>
  </si>
  <si>
    <t>ROOF COVERINGS ETC (PROVISIONAL)</t>
  </si>
  <si>
    <t>(Work Group No. 124 Unless Otherwise Stated)</t>
  </si>
  <si>
    <t xml:space="preserve">User note: </t>
  </si>
  <si>
    <t>Supplementary preambles in connection with fixing of sheeting and accessories and laps are to be inserted when the Model Preambles for Trades (or other preambles not covering the fixing of sheeting and accessories and laps) are used</t>
  </si>
  <si>
    <t>CORRUGATED METAL SHEETING AND ACCESSORIES</t>
  </si>
  <si>
    <t>0,8mm approved interlocking roof sheeting with Z275 spelter to both sides screw fixed to timber purlins or rails.</t>
  </si>
  <si>
    <t>Roof covering with pitch not exceeding 25 degrees measured sloping from section</t>
  </si>
  <si>
    <t>Ridge capping</t>
  </si>
  <si>
    <t>Moulded narrow and broad rib polyethelene filler blocks</t>
  </si>
  <si>
    <t>"Sondor" corrugated pattern eaves polycloser</t>
  </si>
  <si>
    <t>"Sondor" corrugate pattern ridge closers</t>
  </si>
  <si>
    <t>ROOF AND WALL INSULATION</t>
  </si>
  <si>
    <t>Approved heavy industrial grade aluminium foil based insulation</t>
  </si>
  <si>
    <t>Insulation laid taut over purlins (at approximately 997mm centres) and fixed concurrent with roof covering including galvanised steel straining wires measured sloping from section</t>
  </si>
  <si>
    <t>SUNDRIES</t>
  </si>
  <si>
    <t>Roof Sheeting Certificate</t>
  </si>
  <si>
    <t>Allow for securing roof sheeting quality certificate supplied by the manufacturer</t>
  </si>
  <si>
    <t>BILL No. 4</t>
  </si>
  <si>
    <t>CARPENTRY AND JOINERY (PROVISIONAL)</t>
  </si>
  <si>
    <t>(Work Group No. 126 Unless Otherwise Stated)</t>
  </si>
  <si>
    <t>Prefabricated plate nailed timber roof truss construction</t>
  </si>
  <si>
    <t>The following is applicable in respect of roof trusses:</t>
  </si>
  <si>
    <t>ROOFS ETC</t>
  </si>
  <si>
    <t>Roof trusses</t>
  </si>
  <si>
    <t>Double pitched truss, with 600mm over-hang on both sides, with tie beam spanning 3,50m and 1500mm high.</t>
  </si>
  <si>
    <t>Double pitched truss, with 600mm over-hang on one side and 1800mm on the other sides, with tie beam spanning 8,0m and 1700mm high.</t>
  </si>
  <si>
    <t>Sawn softwood</t>
  </si>
  <si>
    <t>38 x 114mm Wall plates</t>
  </si>
  <si>
    <t>38 x 114mm Longitudinal bracing</t>
  </si>
  <si>
    <t>38 x 114mm Cross bracing</t>
  </si>
  <si>
    <t>50 x 76mm Purlins</t>
  </si>
  <si>
    <t>50 x 76mm Tilted purlins</t>
  </si>
  <si>
    <t>Wrought laminated timber</t>
  </si>
  <si>
    <t>75 x 228mm Beams, etc bolted</t>
  </si>
  <si>
    <t>Wrot finish to exposed timber roof members.</t>
  </si>
  <si>
    <t>Two coats "ABE Provonite" coal tar paint on roof timbers at eaves and verges</t>
  </si>
  <si>
    <t>"Teco" or other approved galvanised two way hurricane clip</t>
  </si>
  <si>
    <t>EAVES, VERGES, ETC</t>
  </si>
  <si>
    <t>Wrot softwood</t>
  </si>
  <si>
    <t>50 x 76mm Barge trimmer</t>
  </si>
  <si>
    <t>Approved medium density fibre-cement</t>
  </si>
  <si>
    <t>15 x 225mm Fascia boards including aluminium H-profile jointing strips</t>
  </si>
  <si>
    <t>80 x 200mm Socketless barge boards including aluminium H-profile jointing strips</t>
  </si>
  <si>
    <t>Roof Truss Certificate</t>
  </si>
  <si>
    <t>Allow for securing roof truss manufacture certificate supplied by the manufacturer</t>
  </si>
  <si>
    <t>Allow for securing roof truss installation certificate supplied by the truss inspector</t>
  </si>
  <si>
    <t>DADO RAIL/SKIRTINGS</t>
  </si>
  <si>
    <t>Wrot Meranti.</t>
  </si>
  <si>
    <t>18 x 70mm Skirting including 18mm quadrant bead plugged and screwed to walls.</t>
  </si>
  <si>
    <t>DOORS ETC</t>
  </si>
  <si>
    <t>Wrought Meranti doors hung to steel frames</t>
  </si>
  <si>
    <t>40mm Framed, ledged, braced and battened door 813 x 2032mm high of 40 x 110mm top rail and stiles, 20 x 150mm middle ledge, 20 x 110mm braces, 20 x 225mm bottom ledge and 20 x 110mm braces filled in with 20mm V-jointed one side boarding</t>
  </si>
  <si>
    <t>BILL No. 5</t>
  </si>
  <si>
    <t>CEILINGS, PARTITIONS AND ACCESS FLOORING (PROVISIONAL)</t>
  </si>
  <si>
    <t>(Work Group No. 129 Unless Otherwise Stated)</t>
  </si>
  <si>
    <t>NAILED UP CEILINGS</t>
  </si>
  <si>
    <t>6mm Thick gypsum  or other approved ceiling boards with PVC "H" profile jointing strips.</t>
  </si>
  <si>
    <t>Ceilings including 38 x 38mm sawn softwood brandering at 400mm centres in both directions.</t>
  </si>
  <si>
    <t>Approved coved cornices:</t>
  </si>
  <si>
    <t>75mm Coved cornices mitred at corners, with splayed heading joints and bed in 'Rhinobed' gypsum plaster and spiked to branders.</t>
  </si>
  <si>
    <t>Trapdoors</t>
  </si>
  <si>
    <t>Extra over ceiling for 600 x 600mm trap door of 32 x 44mm wrought hardwood rebated framing and 38 x 114mm sawn softwood kerb spiked to rafters, etc. and filled in with matching ceiling board in opening.</t>
  </si>
  <si>
    <t>INSULATIONS</t>
  </si>
  <si>
    <t>"Aerolite" insulation</t>
  </si>
  <si>
    <t>50mm  Insulation  closely  fitted  and  laid  on top of brandering between roof timbers etc</t>
  </si>
  <si>
    <t>BILL No. 6</t>
  </si>
  <si>
    <t>FLOOR COVERING (PROVISIONAL)</t>
  </si>
  <si>
    <t>(Work Group No. 130 Unless Otherwise Stated)</t>
  </si>
  <si>
    <t>FLOOR COVERING</t>
  </si>
  <si>
    <t>300 x 300 x 2,5mm Approved vinyl tiles:</t>
  </si>
  <si>
    <t>On floors.</t>
  </si>
  <si>
    <t>Sealers, Etc.</t>
  </si>
  <si>
    <t>Two coats sealer on floors.</t>
  </si>
  <si>
    <t>BILL No. 7</t>
  </si>
  <si>
    <t>IRONMONGERY (PROVISIONAL)</t>
  </si>
  <si>
    <t>(Work Group No. 132 Unless Otherwise Stated)</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</si>
  <si>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</si>
  <si>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t>
  </si>
  <si>
    <t>CABIN HOOKS, ETC</t>
  </si>
  <si>
    <t>150mm Chromium plated cabin hook and eye including 70 x 70 x 20mm chamfered hardwood block twice oiled and plugged.</t>
  </si>
  <si>
    <t>LOCKS</t>
  </si>
  <si>
    <t>Stainless steel Padlock</t>
  </si>
  <si>
    <t>40mm Standard padlock</t>
  </si>
  <si>
    <t>Approved Chromium plated</t>
  </si>
  <si>
    <t>Art 390/313 four lever lockset with striking plate fixed to metal</t>
  </si>
  <si>
    <t>LETTERS, NAMEPLATES, ETC</t>
  </si>
  <si>
    <t>1,2 Brushed aluminium plate with small rounded corners engraved with 20mm black engrave Helvetica letters / numerals including fixing with and including 4 x countersunk anti-theft screws</t>
  </si>
  <si>
    <t>60 x 30mm Plate with letters/numeral, "CLASSROOM 01"</t>
  </si>
  <si>
    <t>60 x 30mm Plate with letters/numeral, "CLASSROOM 02"</t>
  </si>
  <si>
    <t>60 x 30mm Plate with letters/numeral, "CLASSROOM 03"</t>
  </si>
  <si>
    <t>60 x 30mm Plate with letters/numeral, "CLASSROOM 04"</t>
  </si>
  <si>
    <t>60 x 30mm Plate with letters/numeral, "CLASSROOM 05"</t>
  </si>
  <si>
    <t>60 x 30mm Plate with letters/numeral, "CLASSROOM 06"</t>
  </si>
  <si>
    <t>60 x 30mm Plate with letters/numeral, "CLASSROOM 07"</t>
  </si>
  <si>
    <t>60 x 30mm Plate with letters/numeral, "CLASSROOM 08"</t>
  </si>
  <si>
    <t>60 x 30mm Plate with letters/numeral, "CLASSROOM 09"</t>
  </si>
  <si>
    <t>60 x 30mm Plate with letters/numeral, "CLASSROOM 10"</t>
  </si>
  <si>
    <t>60 x 30mm Plate with letters/numeral, "CLASSROOM 11"</t>
  </si>
  <si>
    <t>60 x 30mm Plate with letters/numeral, "CLASSROOM 12"</t>
  </si>
  <si>
    <t>60 x 30mm Plate with letters/numeral, "CLASSROOM 13"</t>
  </si>
  <si>
    <t>60 x 30mm Plate with letters/numeral, "CLASSROOM 14"</t>
  </si>
  <si>
    <t>60 x 30mm Plate with letters/numeral, "CLASSROOM 15"</t>
  </si>
  <si>
    <t>Approved PVC</t>
  </si>
  <si>
    <t>38mm Diameter rubber door stop plugged</t>
  </si>
  <si>
    <t>PINNING BOARDS, WRITING BOARDS, PROJECTION SCREENS, ETC</t>
  </si>
  <si>
    <t>Approved baked enamel chalkboard</t>
  </si>
  <si>
    <t>Standard vitreous enamelled green chalkboard (SABS Specification CKS 38-1980) 2400 x 1140mm high with chalk rail plugged</t>
  </si>
  <si>
    <t>Aluminium  framed pinning board</t>
  </si>
  <si>
    <t xml:space="preserve">Bulletin board carpet-aluminium-frame  1200 x 900mm high </t>
  </si>
  <si>
    <t xml:space="preserve">Bulletin board carpet-aluminium-frame  2400 x 1200mm high </t>
  </si>
  <si>
    <t>BILL No. 8</t>
  </si>
  <si>
    <t>METALWORK (PROVISIONAL)</t>
  </si>
  <si>
    <t>(Work Group No. 136 Unless Otherwise Stated)</t>
  </si>
  <si>
    <t>SUPPLEMENTARY PREAMBLES</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</si>
  <si>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</si>
  <si>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</si>
  <si>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</si>
  <si>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 "holed for bolt(s)" shall be deemed to exclude the bolts unless otherwise described</t>
  </si>
  <si>
    <t>STEEL COLUMNS AND BEAMS</t>
  </si>
  <si>
    <t>Hot Dipped Galvanised Mild Steel Columns</t>
  </si>
  <si>
    <t>89mm Diameter x 3mm Thick column, 3600mm high overall with one welded to 200 x 200 x 5mm thick base plate embedded 600mm deep into 25MPa/19mm concrete and othe other end closed with 100 x 3mm cover plate and welded to and including 150 x 38 x 150mm U-shape beam support twice holed for and including 4 x M16 bolts</t>
  </si>
  <si>
    <t>HOT DIPPED GALVANISED MILD STEEL</t>
  </si>
  <si>
    <t>30 x 30 x 3mm Angle section water bar 880mm long with two 25 x 3mm flat section lugs, 180mm long, with one end welded on to angle section and other end split and fanged and cast in</t>
  </si>
  <si>
    <t>HOT DIPPED GALVANISED GATES AND FRAMES, ETC</t>
  </si>
  <si>
    <t>Steel Gate</t>
  </si>
  <si>
    <t xml:space="preserve">Single gate 877 x 2100mm high cformed of 30 x 30 x 3mm thick hollow section frame with 2No, 30 x 6mm thick flat bar horizontal rails filled in with 10mm diameter solid bar vertical palings complete with lock and fixing hinges as details on  Drawing WD-200 </t>
  </si>
  <si>
    <t>HOT-DIPPED GALVANISED PRESSED STEEL DOOR FRAMES</t>
  </si>
  <si>
    <t>1,2mm Double rebated frames supplied with and including 1,5 pair hinges per leaf suitable for one brick walls</t>
  </si>
  <si>
    <t>Frame for door 813 x 2032mm high</t>
  </si>
  <si>
    <t>HOT-DIPPED GALVANIZED STEEL WINDOWS</t>
  </si>
  <si>
    <t>All windows shall be fitted with standard brass fittings as recommended by the manufacturer.</t>
  </si>
  <si>
    <t>Burglar bars shall be standard pattern 3 x 20mm flat section bars corresponding horizontally and vertically with glazing bars</t>
  </si>
  <si>
    <t>Burglar bars to be fitted to full window area</t>
  </si>
  <si>
    <t xml:space="preserve">School type galvanised internally glazed steel windows with brass stays, </t>
  </si>
  <si>
    <t>Composite window type, 4BH/4BH, 899 x 854mm high overall</t>
  </si>
  <si>
    <t>Composite window type, 6HCH/9, 899 x 1251mm high overall</t>
  </si>
  <si>
    <t xml:space="preserve">Residential C type galvanised internally glazed steel windows with brass stays, </t>
  </si>
  <si>
    <t xml:space="preserve">Windows type C2F, 1022 x 949mm high (W02) </t>
  </si>
  <si>
    <t xml:space="preserve">Windows type NC2, 1022 x 949mm high (W10) </t>
  </si>
  <si>
    <t>BILL No. 9</t>
  </si>
  <si>
    <t>PLASTERING (PROVISIONAL)</t>
  </si>
  <si>
    <t>(Work Group No. 142 Unless Otherwise Stated)</t>
  </si>
  <si>
    <t>GRANOLITHIC</t>
  </si>
  <si>
    <t>Untinted granolithic on concrete</t>
  </si>
  <si>
    <t>40mm Thick on floors and landings</t>
  </si>
  <si>
    <t>SCREED</t>
  </si>
  <si>
    <t>1:4 Cement mortar screed</t>
  </si>
  <si>
    <t xml:space="preserve">30mm Thick screed laid on concrete to receive vinyl tiles </t>
  </si>
  <si>
    <t>INTERNAL PLASTER</t>
  </si>
  <si>
    <t>1:5 Cement plaster on brickwork</t>
  </si>
  <si>
    <t>On walls in patches</t>
  </si>
  <si>
    <t>On walls</t>
  </si>
  <si>
    <t>On narrow widths</t>
  </si>
  <si>
    <t>V - joint between plaster and facebrick dado.</t>
  </si>
  <si>
    <t>BILL No. 10</t>
  </si>
  <si>
    <t>PLUMBING AND DRAINAGE (PROVISIONAL)</t>
  </si>
  <si>
    <t>(Work Group No. 148 Unless Otherwise Stated)</t>
  </si>
  <si>
    <t>RAINWATER DISPOSAL</t>
  </si>
  <si>
    <t>0.8mm Seamless aluminium OGEE or other approved gutter and rainwater pipe system with Colourtech G4 finish</t>
  </si>
  <si>
    <t>155 x 100 x 115mm Eaves gutters</t>
  </si>
  <si>
    <t>Extra over eaves gutter for stopped end</t>
  </si>
  <si>
    <t>Extra over eaves gutter for outlet for 76 x 100mm pipe</t>
  </si>
  <si>
    <t>Extra over rainwater pipe for offset bend.</t>
  </si>
  <si>
    <t>76 x 100mm Fluted rainwater pipes</t>
  </si>
  <si>
    <t>BILL No. 11</t>
  </si>
  <si>
    <t>GLAZING (PROVISIONAL)</t>
  </si>
  <si>
    <t>(Work Group No. 150 Unless Otherwise Stated)</t>
  </si>
  <si>
    <t>GLAZING TO STEEL WITH PUTTY</t>
  </si>
  <si>
    <t>6,38mm Clear safety glass</t>
  </si>
  <si>
    <t>Panes exceeding 0,1m2 and not exceeding 0,5m2</t>
  </si>
  <si>
    <t>Glazing Certificate</t>
  </si>
  <si>
    <t>Allow for securing glazing certificate supplied by the supplier</t>
  </si>
  <si>
    <t>BILL No. 12</t>
  </si>
  <si>
    <t>PAINTWORK (PROVISIONAL)</t>
  </si>
  <si>
    <t>(Work Group No. 152 Unless Otherwise Stated)</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</si>
  <si>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</si>
  <si>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</si>
  <si>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</si>
  <si>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 xml:space="preserve">Previously painted metal surfaces </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</si>
  <si>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</si>
  <si>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</si>
  <si>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</si>
  <si>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PAINTWORK ETC TO NEW WORK</t>
  </si>
  <si>
    <t>ON FLOATED PLASTER</t>
  </si>
  <si>
    <t>One coat acrylic PVA primer, one universal undercoat and one final coat and two final coats of approved high quality paint</t>
  </si>
  <si>
    <t>On internal walls</t>
  </si>
  <si>
    <t>ON PLASTER BOARD</t>
  </si>
  <si>
    <t>Treat nail heads and joints with one coat zinc chromate primer and prepare and apply two coats interior quality semi gloss PVA paint</t>
  </si>
  <si>
    <t>On ceilings and cornices</t>
  </si>
  <si>
    <t>ON FIBRE-CEMENT</t>
  </si>
  <si>
    <t>One coat 'Wall and All Pure Acrylic' thinned 20% and one coat Wall and All Pure Acrylic' or other approved paint</t>
  </si>
  <si>
    <t>On fascias and barge boards</t>
  </si>
  <si>
    <t>ON WOOD</t>
  </si>
  <si>
    <t>One coat sanding sealer, knot prime and stop and two coats exterior quality approved woodcare varnish:</t>
  </si>
  <si>
    <t>On doors</t>
  </si>
  <si>
    <t>On laminated beam</t>
  </si>
  <si>
    <t>One coat sanding sealer, knot prime and stop and two coats interior quality or other approved woodcare varnish:</t>
  </si>
  <si>
    <t>Skirting and quadrant bead not exceeding 150mm girth.</t>
  </si>
  <si>
    <t>PAINTWORK ETC TO PREVIOUSLY PAINTED WORK</t>
  </si>
  <si>
    <t>One coat acrylic PVA primer, one universal undercoat and one final coat and two coats approved high quality paint</t>
  </si>
  <si>
    <t>Paint Certificate</t>
  </si>
  <si>
    <t>Allow for securing paint manufacturer's certificate supplied by the manufacturer</t>
  </si>
  <si>
    <t>ALTERATIONS</t>
  </si>
  <si>
    <t>MASONRY</t>
  </si>
  <si>
    <t>ROOF COVERINGS</t>
  </si>
  <si>
    <t>CARPENTRY &amp; JOINERY</t>
  </si>
  <si>
    <t>CEILINGS, PARTITIONS &amp; ACCESS FLOORING</t>
  </si>
  <si>
    <t>FLOOR COVERINGS</t>
  </si>
  <si>
    <t>IRONMONGERY</t>
  </si>
  <si>
    <t>METALWORK</t>
  </si>
  <si>
    <t>PLASTERING</t>
  </si>
  <si>
    <t>PLUMBING &amp; DRAINAGE</t>
  </si>
  <si>
    <t>GLAZING</t>
  </si>
  <si>
    <t>PAINTWORK</t>
  </si>
  <si>
    <t>BILL  No. 1</t>
  </si>
  <si>
    <t>One brick wall in firewalls</t>
  </si>
  <si>
    <t>One brick walls in firewalls</t>
  </si>
  <si>
    <t>Approved face bricks to match the existing, pointed with recessed horizontal and  vertical joints</t>
  </si>
  <si>
    <t>"Satin' or other approved  FBX  face bricks pointed with recessed horizontal and  vertical joints</t>
  </si>
  <si>
    <t>200mm Wide brick-on edge roller course sill set sloping and slightly projecting and pointed on top and one edge</t>
  </si>
  <si>
    <t>Double pitched truss, with 600mm over-hang on both sides, with tie beam spanning 2,80m and 1500mm high.</t>
  </si>
  <si>
    <t>Approved Stainless Steel</t>
  </si>
  <si>
    <t>150 x 150mm Paraplegic symbol</t>
  </si>
  <si>
    <t>150 x 150mm with male or female symbol</t>
  </si>
  <si>
    <t xml:space="preserve">Residential E type galvanised internally glazed steel windows with brass stays, </t>
  </si>
  <si>
    <t xml:space="preserve">Windows type E1H, 533 x 654mm high (W04) </t>
  </si>
  <si>
    <t>ROOF COVERING</t>
  </si>
  <si>
    <t>V- DRAINS (PROVISIONAL)</t>
  </si>
  <si>
    <t>Breaking up and removing reinforced concrete including cutting off and removing reinforcement</t>
  </si>
  <si>
    <t>600mm x 150mm Thick V-drain</t>
  </si>
  <si>
    <t>EXCAVATION, FILLING, ETC</t>
  </si>
  <si>
    <t>(Work Group No. 104 Unless Otherwise Stated)</t>
  </si>
  <si>
    <t>Open face excavation in earth over sloping site</t>
  </si>
  <si>
    <t>Not exceeding 2m deep to reduce levels to final levels under floors etc</t>
  </si>
  <si>
    <t>Earth filling supplied by Contractor, spread and levelled in layers not exceeding 300mm deep and compacted to 93% Mod AASHTO.</t>
  </si>
  <si>
    <t>Approved earth filling carted on by Contractor under solid floors, steps, pavings etc.</t>
  </si>
  <si>
    <t>Compaction of surfaces</t>
  </si>
  <si>
    <t>Compaction of ground surface under floors etc including scarifying for a depth of 100mm, breaking down oversize material, adding suitable material where necessary and compacting to 93% Mod AASHTO density</t>
  </si>
  <si>
    <t>REINFORCED CONCRETE CAST AGAINST EXCAVATED SURFACES</t>
  </si>
  <si>
    <t>(Work Group No. 110 Unless Otherwise Stated)</t>
  </si>
  <si>
    <t>Class 20/19 concrete</t>
  </si>
  <si>
    <t>V-shaped channel 1000mm wide x average 130mm thick with rounded salient edges and finished on exposed surfaces with 2:1 cement mortar, laid to falls in panels not exceeding 2000mm long, etc and including all necessary excavation, formwork, filling, etc</t>
  </si>
  <si>
    <t>Extra over 1000mm channel for angles, intersections, ends, dressing into sides of catchpits, etc</t>
  </si>
  <si>
    <t>Rainwater spreader, 1500mm wide at one end and tapering to 1000mm wide at the other, formed of 125mm thick class 20/19 base concrete filled with 16 No. concrete bricks cast into concrete whilst still green and 100 x 150mm high upstand edge beam, all with and including necessary excavation, compaction, formwork, etc.</t>
  </si>
  <si>
    <t xml:space="preserve">SMOOTH FORMWORK </t>
  </si>
  <si>
    <t>(Work Group No. 111 Unless Otherwise Stated)</t>
  </si>
  <si>
    <t>Formwork to sides</t>
  </si>
  <si>
    <t>Edges, risers, ends and reveals not exceeding 300mm high or wide</t>
  </si>
  <si>
    <t>Expansion joints with 12mm bitumen impregnated softboard between vertical concrete and brick surfaces</t>
  </si>
  <si>
    <t>12mm Joints not exceeding 300mm high</t>
  </si>
  <si>
    <t>REINFORCEMENTS</t>
  </si>
  <si>
    <t>(Work Group No. 114 Unless Otherwise Stated)</t>
  </si>
  <si>
    <t>Fabric reinforcement</t>
  </si>
  <si>
    <t>Type 193 fabric reinforcement in concrete surface beds, slabs</t>
  </si>
  <si>
    <t>WATERPROOFING</t>
  </si>
  <si>
    <t>(Work Group No. 120 Unless Otherwise Stated)</t>
  </si>
  <si>
    <t>Two-part grey polysulphide sealing compound including backing cord, bond breaker, primer, etc</t>
  </si>
  <si>
    <t>12 x 12mm In vertical expansion joints including raking out expansion joint filler as necessary</t>
  </si>
  <si>
    <t>RAINWATER TANK</t>
  </si>
  <si>
    <t>150mm Thick slabs</t>
  </si>
  <si>
    <t>250mm Thick footing</t>
  </si>
  <si>
    <t>One brick wall</t>
  </si>
  <si>
    <t>Taking  out and removing piping, sanitary fittings, etc including disconnecting  piping  from fittings  and  making good floor and wall finishes (making good tiling and paintwork elsewhere)</t>
  </si>
  <si>
    <t>5000 Litres Jo-Jo tank</t>
  </si>
  <si>
    <t>EARTHWORKS</t>
  </si>
  <si>
    <t>Excavation in earth not exceeding 2m deep</t>
  </si>
  <si>
    <t>Trench excavation not exceeding 2m deep</t>
  </si>
  <si>
    <t xml:space="preserve">Extra over excavation in earth for excavation in </t>
  </si>
  <si>
    <t>Soft rock</t>
  </si>
  <si>
    <t>Risk of collapse of excavations</t>
  </si>
  <si>
    <t>Sides of trench and hole excavation not exceeding 1,5m deep</t>
  </si>
  <si>
    <t>Extra over all excavations for carting away</t>
  </si>
  <si>
    <t>Cart away surplus material to a suitable dumping site to be located by the contractor</t>
  </si>
  <si>
    <t>Keeping excavations free of water</t>
  </si>
  <si>
    <t>Keeping excavations free of all water other than subterranean water</t>
  </si>
  <si>
    <t>Earth filling of G5 material supplied by the contractor compacted to 95% Mod AASHTO density</t>
  </si>
  <si>
    <t>Backfilling to trenches, holes, etc</t>
  </si>
  <si>
    <t>Filling under water tank slab including leveling and compacting</t>
  </si>
  <si>
    <t>Prescribed density tests on filling</t>
  </si>
  <si>
    <t>"Modified AASHTO Density" test</t>
  </si>
  <si>
    <t>REINFORCED CONCRETE</t>
  </si>
  <si>
    <t>25MPa/19mm concrete</t>
  </si>
  <si>
    <t>Strip footing</t>
  </si>
  <si>
    <t>In surface beds.</t>
  </si>
  <si>
    <t>TEST BLOCKS</t>
  </si>
  <si>
    <t>Making and testing a set of three 150 x 150 x 150mm concrete strength test cube (Provisional)</t>
  </si>
  <si>
    <t>REINFORCEMENT</t>
  </si>
  <si>
    <t>High tensile steel reinforcement to structural concrete work</t>
  </si>
  <si>
    <t>Various diameter bars</t>
  </si>
  <si>
    <t>t</t>
  </si>
  <si>
    <t>Reinforcement</t>
  </si>
  <si>
    <t>Type 395 fabric reinforcement in concrete surface beds, slabs, etc.</t>
  </si>
  <si>
    <t>Brickwork of NFX bricks (14 MPa nominal compressive strength) in cement mortar</t>
  </si>
  <si>
    <t xml:space="preserve">One brick wall in stretcher bond </t>
  </si>
  <si>
    <t>"Corobrik Firelight Satin' or other approved  face bricks laid and pointed with recessed horizontal and  vertical joints</t>
  </si>
  <si>
    <t>Extra over ordinary brickwork for facing in stretcher bond with "Corobrik Corngold Satin FBA" or other approved clay facing brick</t>
  </si>
  <si>
    <t>Extra over ordinary brickwork for Brick-on-edge header course coping to top of one brick wall, built fair and pointed on top and both edges with "Corobrick Corngold Satin FBA" or other approved facing bricks.</t>
  </si>
  <si>
    <t>30 x 152mm Deep mortar fillet placed around rainwater tank.</t>
  </si>
  <si>
    <t>PLUMBING</t>
  </si>
  <si>
    <t>TAPS, VALVES, ETC</t>
  </si>
  <si>
    <t>Taps, valves, etc and joints to "Polycop" polypropylene pipes including all necessary adaptors, etc</t>
  </si>
  <si>
    <t>"Cobra Watertech"</t>
  </si>
  <si>
    <t>12mm KM2.203-15 brass demand bibcock</t>
  </si>
  <si>
    <t>TANKS ETC</t>
  </si>
  <si>
    <t>"Jo-Jo" polyethelene or other approved water tank</t>
  </si>
  <si>
    <t xml:space="preserve">5000 Litre rainwater tank complete with access lid with inlet hole placed in position on concrete slab and anchored with and including four 7mm diameter galvanised steel chain anchors fitted into garden hose protective sleeves with top end of chain secured to tank and bottom end secured to and including 10mm diameter x 650mm girth U-shaped high tensile steel securing lugs, bent to detail and cast into concrete plinth </t>
  </si>
  <si>
    <t>APRONS &amp; V-DRAINS</t>
  </si>
  <si>
    <t>RAINWATER TANKS</t>
  </si>
  <si>
    <t>PROVISIONAL SUMS</t>
  </si>
  <si>
    <t>The following budgetry allowances are for work to be executed by a specialist Sub- Contractor nominated by the Principal Agent</t>
  </si>
  <si>
    <t>ELECTRICAL INSTALLATION</t>
  </si>
  <si>
    <t>Allow the sum of R 1 600 000.00 (One Million, Six Hundred Thousand Rand) for the Electrical Installation</t>
  </si>
  <si>
    <t xml:space="preserve">Profit on last if required </t>
  </si>
  <si>
    <t>%</t>
  </si>
  <si>
    <t>Attendance in connection with Electrical Installations</t>
  </si>
  <si>
    <t>MOBILE CLASSROOMS</t>
  </si>
  <si>
    <t>Allow the sum of R 5 500 000.00 (Five Million Five  Hundred Thousand Rand) for the supply and installation and relocate mobile classrooms (relocation of radius 50km)</t>
  </si>
  <si>
    <t>Attendance in connection with mobile classrooms</t>
  </si>
  <si>
    <t>CLO REMUNERATION</t>
  </si>
  <si>
    <t>Allow the sum of R 120 000.00 (One Hundred and Twenty  Thousand Rand) for the remuneration of the Community Liaison Officer</t>
  </si>
  <si>
    <t>Attendance in connection with Community Liaison Officer's remuneration</t>
  </si>
  <si>
    <t>PRELIMINARIES</t>
  </si>
  <si>
    <t>CLASSROOM BLOCKS</t>
  </si>
  <si>
    <t>ABLUTION BLOCK</t>
  </si>
  <si>
    <t>SITEWORKS</t>
  </si>
  <si>
    <t>SUB-TOTAL -1</t>
  </si>
  <si>
    <t>Add: CONTINGENCIES (10%)</t>
  </si>
  <si>
    <t>Add: Contract Price Adjustment Provision (CPAP) to be adjusted</t>
  </si>
  <si>
    <t>SUB-TOTAL - 2</t>
  </si>
  <si>
    <t>Add: VALUE ADDED TAX (15%)</t>
  </si>
  <si>
    <t>TOTAL SECTION 1 -  CARRIED TO FINAL SUMMARY</t>
  </si>
  <si>
    <t>TOTAL SECTION 2 - BILL NO. 1 -  CARRIED TO SECTION SUMMARY</t>
  </si>
  <si>
    <t>TOTAL SECTION 2 - BILL NO. 2 -  CARRIED TO SECTION SUMMARY</t>
  </si>
  <si>
    <t>TOTAL SECTION 2 - BILL NO. 3 -  CARRIED TO SECTION SUMMARY</t>
  </si>
  <si>
    <t>TOTAL SECTION 2 - BILL NO. 4 -  CARRIED TO SECTION SUMMARY</t>
  </si>
  <si>
    <t>TOTAL SECTION 2 - BILL NO. 5 -  CARRIED TO SECTION SUMMARY</t>
  </si>
  <si>
    <t>TOTAL SECTION 2 - BILL NO. 6 -  CARRIED TO SECTION SUMMARY</t>
  </si>
  <si>
    <t>TOTAL SECTION 2 - BILL NO. 7 -  CARRIED TO SECTION SUMMARY</t>
  </si>
  <si>
    <t>TOTAL SECTION 2 - BILL NO. 8 -  CARRIED TO SECTION SUMMARY</t>
  </si>
  <si>
    <t>TOTAL SECTION 2 - BILL NO. 9 -  CARRIED TO SECTION SUMMARY</t>
  </si>
  <si>
    <t>TOTAL SECTION 2 - BILL NO. 10 -  CARRIED TO SECTION SUMMARY</t>
  </si>
  <si>
    <t>TOTAL SECTION 2 - BILL NO. 11 -  CARRIED TO SECTION SUMMARY</t>
  </si>
  <si>
    <t>TOTAL SECTION 2 - BILL NO. 12 -  CARRIED TO SECTION SUMMARY</t>
  </si>
  <si>
    <t>BILL NO</t>
  </si>
  <si>
    <t>TOTAL SECTION 2 - TO FINAL SUMMARY</t>
  </si>
  <si>
    <t>SUMMARY - SECTION 2</t>
  </si>
  <si>
    <t>TOTAL SECTION 3 - BILL NO. 1 -  CARRIED TO SECTION SUMMARY</t>
  </si>
  <si>
    <t>TOTAL SECTION 3 - BILL NO. 2 -  CARRIED TO SECTION SUMMARY</t>
  </si>
  <si>
    <t>TOTAL SECTION 3 - BILL NO. 3 -  CARRIED TO SECTION SUMMARY</t>
  </si>
  <si>
    <t>TOTAL SECTION 3 - BILL NO. 4 -  CARRIED TO SECTION SUMMARY</t>
  </si>
  <si>
    <t>TOTAL SECTION 3 - BILL NO. 5 -  CARRIED TO SECTION SUMMARY</t>
  </si>
  <si>
    <t>TOTAL SECTION 3 - BILL NO. 6 -  CARRIED TO SECTION SUMMARY</t>
  </si>
  <si>
    <t>TOTAL SECTION 3 - BILL NO. 7 -  CARRIED TO SECTION SUMMARY</t>
  </si>
  <si>
    <t>TOTAL SECTION 3 - BILL NO. 8 -  CARRIED TO SECTION SUMMARY</t>
  </si>
  <si>
    <t>TOTAL SECTION 3 - BILL NO. 9 -  CARRIED TO SECTION SUMMARY</t>
  </si>
  <si>
    <t>TOTAL SECTION 3 - BILL NO. 10 -  CARRIED TO SECTION SUMMARY</t>
  </si>
  <si>
    <t>TOTAL SECTION 3 - BILL NO. 11 -  CARRIED TO SECTION SUMMARY</t>
  </si>
  <si>
    <t>SUMMARY - SECTION 3</t>
  </si>
  <si>
    <t>TOTAL SECTION 4 - BILL NO. 1 -  CARRIED TO SECTION SUMMARY</t>
  </si>
  <si>
    <t>TOTAL SECTION 4 - BILL NO. 2 -  CARRIED TO SECTION SUMMARY</t>
  </si>
  <si>
    <t>BILL N O</t>
  </si>
  <si>
    <t>TOTAL SECTION 3 - TO FINAL SUMMARY</t>
  </si>
  <si>
    <t>TOTAL SECTION 4 - TO FINAL SUMMARY</t>
  </si>
  <si>
    <t>TOTAL SECTION 5 - BILL NO. 1 -  CARRIED TO FINAL SUMMARY</t>
  </si>
  <si>
    <t>TOTAL CARRIED TO FORM OF OFFER</t>
  </si>
  <si>
    <t>FINAL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</si>
</sst>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_(&quot;R&quot;* \(#,##0.00\);_(&quot;R&quot;* &quot;-&quot;??_);_(@_)"/>
    <numFmt numFmtId="164" formatCode="#0"/>
    <numFmt numFmtId="165" formatCode="#0.0"/>
    <numFmt numFmtId="166" formatCode="#0.00"/>
  </numFmts>
  <fonts count="4">
    <font>
      <sz val="11"/>
      <name val="Calibri"/>
    </font>
    <font>
      <b/>
      <sz val="11"/>
      <name val="Calibri"/>
      <family val="2"/>
    </font>
    <font>
      <sz val="11"/>
      <name val="Calibri"/>
      <family val="2"/>
    </font>
    <font>
      <b/>
      <sz val="16"/>
      <name val="Calibri"/>
      <family val="2"/>
    </font>
  </fonts>
  <fills count="6">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theme="5" tint="0.59996337778862885"/>
        <bgColor indexed="64"/>
      </patternFill>
    </fill>
    <fill>
      <patternFill patternType="solid">
        <fgColor theme="5" tint="0.59996337778862885"/>
        <bgColor theme="5" tint="0.59996337778862885"/>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double">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double">
        <color auto="1"/>
      </left>
      <right style="thin">
        <color auto="1"/>
      </right>
      <top style="thin">
        <color auto="1"/>
      </top>
      <bottom/>
      <diagonal/>
    </border>
    <border>
      <left style="double">
        <color auto="1"/>
      </left>
      <right style="thin">
        <color auto="1"/>
      </right>
      <top/>
      <bottom/>
      <diagonal/>
    </border>
  </borders>
  <cellStyleXfs count="1">
    <xf numFmtId="0" fontId="0" fillId="0" borderId="0"/>
  </cellStyleXfs>
  <cellXfs count="64">
    <xf numFmtId="0" fontId="0" fillId="0" borderId="0" xfId="0"/>
    <xf numFmtId="164" fontId="0" fillId="0" borderId="0" xfId="0" applyNumberFormat="1"/>
    <xf numFmtId="166" fontId="0" fillId="0" borderId="0" xfId="0" applyNumberFormat="1"/>
    <xf numFmtId="0" fontId="0" fillId="0" borderId="0" xfId="0" applyAlignment="1">
      <alignment vertical="top" wrapText="1"/>
    </xf>
    <xf numFmtId="0" fontId="1" fillId="0" borderId="1" xfId="0" applyFont="1" applyBorder="1"/>
    <xf numFmtId="0" fontId="1" fillId="0" borderId="1" xfId="0" applyFont="1" applyBorder="1" applyAlignment="1">
      <alignment vertical="top" wrapText="1"/>
    </xf>
    <xf numFmtId="0" fontId="0" fillId="0" borderId="2" xfId="0" applyBorder="1"/>
    <xf numFmtId="0" fontId="0" fillId="0" borderId="2" xfId="0" applyBorder="1" applyAlignment="1">
      <alignment vertical="top" wrapText="1"/>
    </xf>
    <xf numFmtId="165" fontId="0" fillId="0" borderId="2" xfId="0" applyNumberFormat="1" applyBorder="1"/>
    <xf numFmtId="166" fontId="0" fillId="0" borderId="2" xfId="0" applyNumberFormat="1" applyBorder="1"/>
    <xf numFmtId="44" fontId="0" fillId="0" borderId="0" xfId="0" applyNumberFormat="1"/>
    <xf numFmtId="44" fontId="1" fillId="0" borderId="1" xfId="0" applyNumberFormat="1" applyFont="1" applyBorder="1"/>
    <xf numFmtId="44" fontId="0" fillId="0" borderId="2" xfId="0" applyNumberFormat="1" applyBorder="1"/>
    <xf numFmtId="44" fontId="0" fillId="0" borderId="1" xfId="0" applyNumberFormat="1" applyBorder="1"/>
    <xf numFmtId="0" fontId="0" fillId="0" borderId="3" xfId="0" applyBorder="1"/>
    <xf numFmtId="165" fontId="0" fillId="0" borderId="3" xfId="0" applyNumberFormat="1" applyBorder="1"/>
    <xf numFmtId="164" fontId="0" fillId="0" borderId="2" xfId="0" applyNumberFormat="1" applyBorder="1"/>
    <xf numFmtId="0" fontId="1" fillId="0" borderId="5" xfId="0" applyFont="1" applyBorder="1"/>
    <xf numFmtId="0" fontId="0" fillId="0" borderId="0" xfId="0" applyAlignment="1">
      <alignment horizontal="center"/>
    </xf>
    <xf numFmtId="0" fontId="1" fillId="0" borderId="1" xfId="0" applyFont="1" applyBorder="1" applyAlignment="1">
      <alignment horizontal="center"/>
    </xf>
    <xf numFmtId="0" fontId="0" fillId="0" borderId="3" xfId="0" applyBorder="1" applyAlignment="1">
      <alignment horizontal="center"/>
    </xf>
    <xf numFmtId="165" fontId="0" fillId="0" borderId="3" xfId="0" applyNumberFormat="1" applyBorder="1" applyAlignment="1">
      <alignment horizontal="center"/>
    </xf>
    <xf numFmtId="0" fontId="0" fillId="0" borderId="2" xfId="0" applyBorder="1" applyAlignment="1">
      <alignment horizontal="center"/>
    </xf>
    <xf numFmtId="165" fontId="0" fillId="0" borderId="2" xfId="0" applyNumberFormat="1" applyBorder="1" applyAlignment="1">
      <alignment horizontal="center"/>
    </xf>
    <xf numFmtId="164" fontId="0" fillId="0" borderId="2" xfId="0" applyNumberFormat="1" applyBorder="1" applyAlignment="1">
      <alignment horizontal="center"/>
    </xf>
    <xf numFmtId="44" fontId="0" fillId="0" borderId="6" xfId="0" applyNumberFormat="1" applyBorder="1"/>
    <xf numFmtId="44" fontId="0" fillId="0" borderId="8" xfId="0" applyNumberFormat="1" applyBorder="1"/>
    <xf numFmtId="44" fontId="0" fillId="0" borderId="7" xfId="0" applyNumberFormat="1" applyBorder="1"/>
    <xf numFmtId="44" fontId="0" fillId="0" borderId="9" xfId="0" applyNumberFormat="1" applyBorder="1"/>
    <xf numFmtId="0" fontId="0" fillId="0" borderId="1" xfId="0" applyBorder="1" applyAlignment="1">
      <alignment horizontal="center"/>
    </xf>
    <xf numFmtId="44" fontId="0" fillId="0" borderId="5" xfId="0" applyNumberFormat="1" applyBorder="1"/>
    <xf numFmtId="44" fontId="0" fillId="0" borderId="4" xfId="0" applyNumberFormat="1" applyBorder="1"/>
    <xf numFmtId="44" fontId="1" fillId="0" borderId="4" xfId="0" applyNumberFormat="1" applyFont="1" applyBorder="1"/>
    <xf numFmtId="0" fontId="1" fillId="0" borderId="3" xfId="0" applyFont="1" applyBorder="1" applyAlignment="1">
      <alignment vertical="top" wrapText="1"/>
    </xf>
    <xf numFmtId="0" fontId="1" fillId="0" borderId="2" xfId="0" applyFont="1" applyBorder="1" applyAlignment="1">
      <alignment vertical="top" wrapText="1"/>
    </xf>
    <xf numFmtId="44" fontId="0" fillId="0" borderId="3" xfId="0" applyNumberFormat="1" applyBorder="1"/>
    <xf numFmtId="0" fontId="0" fillId="0" borderId="1" xfId="0" applyBorder="1"/>
    <xf numFmtId="0" fontId="1" fillId="0" borderId="1" xfId="0" applyFont="1" applyBorder="1" applyAlignment="1">
      <alignment horizontal="right"/>
    </xf>
    <xf numFmtId="0" fontId="1" fillId="0" borderId="1" xfId="0" applyFont="1" applyBorder="1" applyAlignment="1">
      <alignment horizontal="right" vertical="top" wrapText="1"/>
    </xf>
    <xf numFmtId="0" fontId="0" fillId="0" borderId="3" xfId="0" applyBorder="1" applyAlignment="1">
      <alignment horizontal="right"/>
    </xf>
    <xf numFmtId="44" fontId="0" fillId="0" borderId="2" xfId="0" applyNumberFormat="1" applyBorder="1" applyAlignment="1">
      <alignment horizontal="right"/>
    </xf>
    <xf numFmtId="44" fontId="1" fillId="0" borderId="1" xfId="0" applyNumberFormat="1" applyFont="1" applyBorder="1" applyAlignment="1">
      <alignment horizontal="right"/>
    </xf>
    <xf numFmtId="44" fontId="1" fillId="0" borderId="1" xfId="0" applyNumberFormat="1" applyFont="1" applyBorder="1" applyAlignment="1">
      <alignment horizontal="center"/>
    </xf>
    <xf numFmtId="0" fontId="1" fillId="0" borderId="0" xfId="0" applyFont="1"/>
    <xf numFmtId="0" fontId="1" fillId="0" borderId="2" xfId="0" applyFont="1" applyBorder="1" applyAlignment="1">
      <alignment horizontal="center"/>
    </xf>
    <xf numFmtId="0" fontId="1" fillId="0" borderId="2" xfId="0" applyFont="1" applyBorder="1"/>
    <xf numFmtId="44" fontId="1" fillId="0" borderId="2" xfId="0" applyNumberFormat="1" applyFont="1" applyBorder="1"/>
    <xf numFmtId="0" fontId="1" fillId="0" borderId="1" xfId="0" applyFont="1" applyBorder="1" applyAlignment="1">
      <alignment horizontal="center" vertical="top" wrapText="1"/>
    </xf>
    <xf numFmtId="0" fontId="1" fillId="0" borderId="3" xfId="0" applyFont="1" applyBorder="1" applyAlignment="1">
      <alignment horizontal="center"/>
    </xf>
    <xf numFmtId="166" fontId="0" fillId="0" borderId="2" xfId="0" applyNumberFormat="1" applyBorder="1" applyAlignment="1">
      <alignment horizontal="center"/>
    </xf>
    <xf numFmtId="0" fontId="1" fillId="0" borderId="7" xfId="0" applyFont="1" applyBorder="1"/>
    <xf numFmtId="0" fontId="0" fillId="0" borderId="7" xfId="0" applyBorder="1"/>
    <xf numFmtId="0" fontId="1" fillId="0" borderId="4" xfId="0" applyFont="1" applyBorder="1"/>
    <xf numFmtId="0" fontId="3" fillId="0" borderId="0" xfId="0" applyFont="1"/>
    <xf numFmtId="44" fontId="1" fillId="0" borderId="9" xfId="0" applyNumberFormat="1" applyFont="1" applyBorder="1"/>
    <xf numFmtId="44" fontId="0" fillId="2" borderId="2" xfId="0" applyNumberFormat="1" applyFill="1" applyBorder="1" applyProtection="1">
      <protection locked="0"/>
    </xf>
    <xf numFmtId="44" fontId="0" fillId="2" borderId="7" xfId="0" applyNumberFormat="1" applyFill="1" applyBorder="1" applyProtection="1">
      <protection locked="0"/>
    </xf>
    <xf numFmtId="44" fontId="2" fillId="2" borderId="7" xfId="0" applyNumberFormat="1" applyFont="1" applyFill="1" applyBorder="1" applyProtection="1">
      <protection locked="0"/>
    </xf>
    <xf numFmtId="44" fontId="0" fillId="2" borderId="2" xfId="0" applyNumberFormat="1" applyFill="1" applyBorder="1" applyAlignment="1" applyProtection="1">
      <alignment horizontal="right"/>
      <protection locked="0"/>
    </xf>
    <xf numFmtId="0" fontId="1" fillId="2" borderId="1" xfId="0" applyFont="1" applyFill="1" applyBorder="1" applyAlignment="1" applyProtection="1">
      <alignment vertical="top" wrapText="1"/>
      <protection locked="0"/>
    </xf>
    <xf numFmtId="0" fontId="0" fillId="2" borderId="2" xfId="0" applyFill="1" applyBorder="1" applyProtection="1">
      <protection locked="0"/>
    </xf>
    <xf numFmtId="44" fontId="0" fillId="3" borderId="2" xfId="0" applyNumberFormat="1" applyFill="1" applyBorder="1"/>
    <xf numFmtId="44" fontId="0" fillId="5" borderId="2" xfId="0" applyNumberFormat="1" applyFill="1" applyBorder="1" applyProtection="1">
      <protection locked="0"/>
    </xf>
    <xf numFmtId="44" fontId="0" fillId="4" borderId="2" xfId="0" applyNumberFormat="1" applyFill="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F201"/>
  <sheetViews>
    <sheetView tabSelected="1" view="pageBreakPreview" topLeftCell="A187" zoomScaleNormal="100" zoomScaleSheetLayoutView="100" workbookViewId="0">
      <selection activeCell="F170" sqref="F170"/>
    </sheetView>
  </sheetViews>
  <sheetFormatPr defaultRowHeight="15"/>
  <cols>
    <col min="1" max="1" width="9.140625" customWidth="1"/>
    <col min="2" max="2" width="70.7109375" style="3" customWidth="1"/>
    <col min="3" max="3" width="9.140625" customWidth="1"/>
    <col min="4" max="4" width="10.5703125" customWidth="1"/>
    <col min="5" max="6" width="14.7109375" style="10" customWidth="1"/>
    <col min="7" max="7" width="18.42578125" customWidth="1"/>
    <col min="8" max="8" width="10.5703125" customWidth="1"/>
    <col min="9" max="9" width="20" customWidth="1"/>
    <col min="10" max="10" width="9.140625" customWidth="1"/>
  </cols>
  <sheetData>
    <row r="1" spans="1:6">
      <c r="A1" t="s">
        <v>0</v>
      </c>
    </row>
    <row r="3" spans="1:6">
      <c r="A3" s="4" t="s">
        <v>1</v>
      </c>
      <c r="B3" s="5" t="s">
        <v>2</v>
      </c>
      <c r="C3" s="4" t="s">
        <v>3</v>
      </c>
      <c r="D3" s="4" t="s">
        <v>4</v>
      </c>
      <c r="E3" s="11" t="s">
        <v>5</v>
      </c>
      <c r="F3" s="11" t="s">
        <v>6</v>
      </c>
    </row>
    <row r="4" spans="1:6">
      <c r="A4" s="6" t="s">
        <v>8</v>
      </c>
      <c r="B4" s="34" t="s">
        <v>9</v>
      </c>
      <c r="C4" s="6"/>
      <c r="D4" s="8"/>
      <c r="E4" s="12" t="s">
        <v>8</v>
      </c>
      <c r="F4" s="12" t="s">
        <v>8</v>
      </c>
    </row>
    <row r="5" spans="1:6">
      <c r="A5" s="6" t="s">
        <v>8</v>
      </c>
      <c r="B5" s="34" t="s">
        <v>10</v>
      </c>
      <c r="C5" s="6"/>
      <c r="D5" s="8"/>
      <c r="E5" s="12" t="s">
        <v>8</v>
      </c>
      <c r="F5" s="12" t="s">
        <v>8</v>
      </c>
    </row>
    <row r="6" spans="1:6">
      <c r="A6" s="6" t="s">
        <v>8</v>
      </c>
      <c r="B6" s="7" t="s">
        <v>11</v>
      </c>
      <c r="C6" s="6"/>
      <c r="D6" s="8"/>
      <c r="E6" s="12" t="s">
        <v>8</v>
      </c>
      <c r="F6" s="12" t="s">
        <v>8</v>
      </c>
    </row>
    <row r="7" spans="1:6" ht="45">
      <c r="A7" s="6" t="s">
        <v>8</v>
      </c>
      <c r="B7" s="7" t="s">
        <v>12</v>
      </c>
      <c r="C7" s="6"/>
      <c r="D7" s="8"/>
      <c r="E7" s="12" t="s">
        <v>8</v>
      </c>
      <c r="F7" s="12" t="s">
        <v>8</v>
      </c>
    </row>
    <row r="8" spans="1:6" ht="45">
      <c r="A8" s="6" t="s">
        <v>8</v>
      </c>
      <c r="B8" s="7" t="s">
        <v>13</v>
      </c>
      <c r="C8" s="6"/>
      <c r="D8" s="8"/>
      <c r="E8" s="12" t="s">
        <v>8</v>
      </c>
      <c r="F8" s="12" t="s">
        <v>8</v>
      </c>
    </row>
    <row r="9" spans="1:6" ht="60">
      <c r="A9" s="6" t="s">
        <v>8</v>
      </c>
      <c r="B9" s="7" t="s">
        <v>14</v>
      </c>
      <c r="C9" s="6"/>
      <c r="D9" s="8"/>
      <c r="E9" s="12" t="s">
        <v>8</v>
      </c>
      <c r="F9" s="12" t="s">
        <v>8</v>
      </c>
    </row>
    <row r="10" spans="1:6" ht="45">
      <c r="A10" s="6" t="s">
        <v>8</v>
      </c>
      <c r="B10" s="7" t="s">
        <v>15</v>
      </c>
      <c r="C10" s="6"/>
      <c r="D10" s="8"/>
      <c r="E10" s="12" t="s">
        <v>8</v>
      </c>
      <c r="F10" s="12" t="s">
        <v>8</v>
      </c>
    </row>
    <row r="11" spans="1:6" ht="30">
      <c r="A11" s="6" t="s">
        <v>8</v>
      </c>
      <c r="B11" s="7" t="s">
        <v>16</v>
      </c>
      <c r="C11" s="6"/>
      <c r="D11" s="8"/>
      <c r="E11" s="12" t="s">
        <v>8</v>
      </c>
      <c r="F11" s="12" t="s">
        <v>8</v>
      </c>
    </row>
    <row r="12" spans="1:6" ht="75">
      <c r="A12" s="6" t="s">
        <v>8</v>
      </c>
      <c r="B12" s="7" t="s">
        <v>18</v>
      </c>
      <c r="C12" s="6"/>
      <c r="D12" s="8"/>
      <c r="E12" s="12" t="s">
        <v>8</v>
      </c>
      <c r="F12" s="12" t="s">
        <v>8</v>
      </c>
    </row>
    <row r="13" spans="1:6">
      <c r="A13" s="6" t="s">
        <v>8</v>
      </c>
      <c r="B13" s="7" t="s">
        <v>19</v>
      </c>
      <c r="C13" s="6"/>
      <c r="D13" s="8"/>
      <c r="E13" s="12" t="s">
        <v>8</v>
      </c>
      <c r="F13" s="12" t="s">
        <v>8</v>
      </c>
    </row>
    <row r="14" spans="1:6">
      <c r="A14" s="6" t="s">
        <v>8</v>
      </c>
      <c r="B14" s="7" t="s">
        <v>21</v>
      </c>
      <c r="C14" s="6"/>
      <c r="D14" s="8"/>
      <c r="E14" s="12" t="s">
        <v>8</v>
      </c>
      <c r="F14" s="12" t="s">
        <v>8</v>
      </c>
    </row>
    <row r="15" spans="1:6">
      <c r="A15" s="6" t="s">
        <v>8</v>
      </c>
      <c r="B15" s="7" t="s">
        <v>22</v>
      </c>
      <c r="C15" s="6"/>
      <c r="D15" s="8"/>
      <c r="E15" s="12" t="s">
        <v>8</v>
      </c>
      <c r="F15" s="12" t="s">
        <v>8</v>
      </c>
    </row>
    <row r="16" spans="1:6">
      <c r="A16" s="6" t="s">
        <v>7</v>
      </c>
      <c r="B16" s="7" t="s">
        <v>23</v>
      </c>
      <c r="C16" s="6" t="s">
        <v>24</v>
      </c>
      <c r="D16" s="9"/>
      <c r="E16" s="55"/>
      <c r="F16" s="12">
        <f>E16</f>
        <v>0</v>
      </c>
    </row>
    <row r="17" spans="1:6">
      <c r="A17" s="6" t="s">
        <v>8</v>
      </c>
      <c r="B17" s="7" t="s">
        <v>25</v>
      </c>
      <c r="C17" s="6"/>
      <c r="D17" s="8"/>
      <c r="E17" s="61" t="s">
        <v>8</v>
      </c>
      <c r="F17" s="12" t="s">
        <v>8</v>
      </c>
    </row>
    <row r="18" spans="1:6">
      <c r="A18" s="6" t="s">
        <v>17</v>
      </c>
      <c r="B18" s="7" t="s">
        <v>26</v>
      </c>
      <c r="C18" s="6" t="s">
        <v>24</v>
      </c>
      <c r="D18" s="9"/>
      <c r="E18" s="55"/>
      <c r="F18" s="12">
        <f>E18</f>
        <v>0</v>
      </c>
    </row>
    <row r="19" spans="1:6">
      <c r="A19" s="6" t="s">
        <v>20</v>
      </c>
      <c r="B19" s="7" t="s">
        <v>27</v>
      </c>
      <c r="C19" s="6" t="s">
        <v>24</v>
      </c>
      <c r="D19" s="9"/>
      <c r="E19" s="55"/>
      <c r="F19" s="12">
        <f>E19</f>
        <v>0</v>
      </c>
    </row>
    <row r="20" spans="1:6">
      <c r="A20" s="6" t="s">
        <v>28</v>
      </c>
      <c r="B20" s="7" t="s">
        <v>29</v>
      </c>
      <c r="C20" s="6" t="s">
        <v>24</v>
      </c>
      <c r="D20" s="9"/>
      <c r="E20" s="55"/>
      <c r="F20" s="12">
        <f>E20</f>
        <v>0</v>
      </c>
    </row>
    <row r="21" spans="1:6">
      <c r="A21" s="6" t="s">
        <v>30</v>
      </c>
      <c r="B21" s="7" t="s">
        <v>31</v>
      </c>
      <c r="C21" s="6" t="s">
        <v>24</v>
      </c>
      <c r="D21" s="9"/>
      <c r="E21" s="55"/>
      <c r="F21" s="12">
        <f>E21</f>
        <v>0</v>
      </c>
    </row>
    <row r="22" spans="1:6">
      <c r="A22" s="6" t="s">
        <v>32</v>
      </c>
      <c r="B22" s="7" t="s">
        <v>33</v>
      </c>
      <c r="C22" s="6" t="s">
        <v>24</v>
      </c>
      <c r="D22" s="9"/>
      <c r="E22" s="55"/>
      <c r="F22" s="12">
        <f>E22</f>
        <v>0</v>
      </c>
    </row>
    <row r="23" spans="1:6">
      <c r="A23" s="6" t="s">
        <v>34</v>
      </c>
      <c r="B23" s="7" t="s">
        <v>35</v>
      </c>
      <c r="C23" s="6" t="s">
        <v>24</v>
      </c>
      <c r="D23" s="9"/>
      <c r="E23" s="55"/>
      <c r="F23" s="12">
        <f>E23</f>
        <v>0</v>
      </c>
    </row>
    <row r="24" spans="1:6">
      <c r="A24" s="6" t="s">
        <v>36</v>
      </c>
      <c r="B24" s="7" t="s">
        <v>37</v>
      </c>
      <c r="C24" s="6" t="s">
        <v>24</v>
      </c>
      <c r="D24" s="9"/>
      <c r="E24" s="55"/>
      <c r="F24" s="12">
        <f>E24</f>
        <v>0</v>
      </c>
    </row>
    <row r="25" spans="1:6">
      <c r="A25" s="6" t="s">
        <v>38</v>
      </c>
      <c r="B25" s="7" t="s">
        <v>39</v>
      </c>
      <c r="C25" s="6" t="s">
        <v>24</v>
      </c>
      <c r="D25" s="9"/>
      <c r="E25" s="55"/>
      <c r="F25" s="12">
        <f>E25</f>
        <v>0</v>
      </c>
    </row>
    <row r="26" spans="1:6">
      <c r="A26" s="6" t="s">
        <v>40</v>
      </c>
      <c r="B26" s="7" t="s">
        <v>41</v>
      </c>
      <c r="C26" s="6" t="s">
        <v>24</v>
      </c>
      <c r="D26" s="9"/>
      <c r="E26" s="55"/>
      <c r="F26" s="12">
        <f>E26</f>
        <v>0</v>
      </c>
    </row>
    <row r="27" spans="1:6">
      <c r="A27" s="6" t="s">
        <v>42</v>
      </c>
      <c r="B27" s="7" t="s">
        <v>43</v>
      </c>
      <c r="C27" s="6" t="s">
        <v>24</v>
      </c>
      <c r="D27" s="9"/>
      <c r="E27" s="55"/>
      <c r="F27" s="12">
        <f>E27</f>
        <v>0</v>
      </c>
    </row>
    <row r="28" spans="1:6">
      <c r="A28" s="6" t="s">
        <v>44</v>
      </c>
      <c r="B28" s="7" t="s">
        <v>45</v>
      </c>
      <c r="C28" s="6" t="s">
        <v>24</v>
      </c>
      <c r="D28" s="9"/>
      <c r="E28" s="55"/>
      <c r="F28" s="12">
        <f>E28</f>
        <v>0</v>
      </c>
    </row>
    <row r="29" spans="1:6">
      <c r="A29" s="6" t="s">
        <v>46</v>
      </c>
      <c r="B29" s="7" t="s">
        <v>47</v>
      </c>
      <c r="C29" s="6" t="s">
        <v>48</v>
      </c>
      <c r="D29" s="9"/>
      <c r="E29" s="61" t="s">
        <v>8</v>
      </c>
      <c r="F29" s="12" t="s">
        <v>8</v>
      </c>
    </row>
    <row r="30" spans="1:6">
      <c r="A30" s="6" t="s">
        <v>49</v>
      </c>
      <c r="B30" s="7" t="s">
        <v>50</v>
      </c>
      <c r="C30" s="6" t="s">
        <v>24</v>
      </c>
      <c r="D30" s="9"/>
      <c r="E30" s="55"/>
      <c r="F30" s="12">
        <f>E30</f>
        <v>0</v>
      </c>
    </row>
    <row r="31" spans="1:6">
      <c r="A31" s="6" t="s">
        <v>8</v>
      </c>
      <c r="B31" s="7" t="s">
        <v>51</v>
      </c>
      <c r="C31" s="6"/>
      <c r="D31" s="8"/>
      <c r="E31" s="61" t="s">
        <v>8</v>
      </c>
      <c r="F31" s="12" t="s">
        <v>8</v>
      </c>
    </row>
    <row r="32" spans="1:6">
      <c r="A32" s="6" t="s">
        <v>52</v>
      </c>
      <c r="B32" s="7" t="s">
        <v>53</v>
      </c>
      <c r="C32" s="6" t="s">
        <v>24</v>
      </c>
      <c r="D32" s="9"/>
      <c r="E32" s="55"/>
      <c r="F32" s="12">
        <f>E32</f>
        <v>0</v>
      </c>
    </row>
    <row r="33" spans="1:6">
      <c r="A33" s="6" t="s">
        <v>54</v>
      </c>
      <c r="B33" s="7" t="s">
        <v>55</v>
      </c>
      <c r="C33" s="6" t="s">
        <v>24</v>
      </c>
      <c r="D33" s="9"/>
      <c r="E33" s="55"/>
      <c r="F33" s="12">
        <f>E33</f>
        <v>0</v>
      </c>
    </row>
    <row r="34" spans="1:6">
      <c r="A34" s="6" t="s">
        <v>56</v>
      </c>
      <c r="B34" s="7" t="s">
        <v>57</v>
      </c>
      <c r="C34" s="6" t="s">
        <v>24</v>
      </c>
      <c r="D34" s="9"/>
      <c r="E34" s="55"/>
      <c r="F34" s="12">
        <f>E34</f>
        <v>0</v>
      </c>
    </row>
    <row r="35" spans="1:6">
      <c r="A35" s="6" t="s">
        <v>58</v>
      </c>
      <c r="B35" s="7" t="s">
        <v>59</v>
      </c>
      <c r="C35" s="6" t="s">
        <v>24</v>
      </c>
      <c r="D35" s="9"/>
      <c r="E35" s="55"/>
      <c r="F35" s="12">
        <f>E35</f>
        <v>0</v>
      </c>
    </row>
    <row r="36" spans="1:6">
      <c r="A36" s="6" t="s">
        <v>60</v>
      </c>
      <c r="B36" s="7" t="s">
        <v>61</v>
      </c>
      <c r="C36" s="6" t="s">
        <v>24</v>
      </c>
      <c r="D36" s="9"/>
      <c r="E36" s="55"/>
      <c r="F36" s="12">
        <f>E36</f>
        <v>0</v>
      </c>
    </row>
    <row r="37" spans="1:6">
      <c r="A37" s="6" t="s">
        <v>62</v>
      </c>
      <c r="B37" s="7" t="s">
        <v>63</v>
      </c>
      <c r="C37" s="6" t="s">
        <v>24</v>
      </c>
      <c r="D37" s="9"/>
      <c r="E37" s="55"/>
      <c r="F37" s="12">
        <f>E37</f>
        <v>0</v>
      </c>
    </row>
    <row r="38" spans="1:6">
      <c r="A38" s="6" t="s">
        <v>64</v>
      </c>
      <c r="B38" s="7" t="s">
        <v>65</v>
      </c>
      <c r="C38" s="6" t="s">
        <v>24</v>
      </c>
      <c r="D38" s="9"/>
      <c r="E38" s="55"/>
      <c r="F38" s="12">
        <f>E38</f>
        <v>0</v>
      </c>
    </row>
    <row r="39" spans="1:6">
      <c r="A39" s="6" t="s">
        <v>66</v>
      </c>
      <c r="B39" s="7" t="s">
        <v>67</v>
      </c>
      <c r="C39" s="6" t="s">
        <v>24</v>
      </c>
      <c r="D39" s="9"/>
      <c r="E39" s="55"/>
      <c r="F39" s="12">
        <f>E39</f>
        <v>0</v>
      </c>
    </row>
    <row r="40" spans="1:6">
      <c r="A40" s="6" t="s">
        <v>68</v>
      </c>
      <c r="B40" s="7" t="s">
        <v>69</v>
      </c>
      <c r="C40" s="6" t="s">
        <v>24</v>
      </c>
      <c r="D40" s="9"/>
      <c r="E40" s="55"/>
      <c r="F40" s="12">
        <f>E40</f>
        <v>0</v>
      </c>
    </row>
    <row r="41" spans="1:6">
      <c r="A41" s="6" t="s">
        <v>8</v>
      </c>
      <c r="B41" s="7" t="s">
        <v>70</v>
      </c>
      <c r="C41" s="6"/>
      <c r="D41" s="8"/>
      <c r="E41" s="61" t="s">
        <v>8</v>
      </c>
      <c r="F41" s="12" t="s">
        <v>8</v>
      </c>
    </row>
    <row r="42" spans="1:6">
      <c r="A42" s="6" t="s">
        <v>71</v>
      </c>
      <c r="B42" s="7" t="s">
        <v>72</v>
      </c>
      <c r="C42" s="6" t="s">
        <v>24</v>
      </c>
      <c r="D42" s="9"/>
      <c r="E42" s="55"/>
      <c r="F42" s="12">
        <f>E42</f>
        <v>0</v>
      </c>
    </row>
    <row r="43" spans="1:6">
      <c r="A43" s="6" t="s">
        <v>73</v>
      </c>
      <c r="B43" s="7" t="s">
        <v>74</v>
      </c>
      <c r="C43" s="6" t="s">
        <v>24</v>
      </c>
      <c r="D43" s="9"/>
      <c r="E43" s="55"/>
      <c r="F43" s="12">
        <f>E43</f>
        <v>0</v>
      </c>
    </row>
    <row r="44" spans="1:6">
      <c r="A44" s="6" t="s">
        <v>75</v>
      </c>
      <c r="B44" s="7" t="s">
        <v>76</v>
      </c>
      <c r="C44" s="6" t="s">
        <v>24</v>
      </c>
      <c r="D44" s="9"/>
      <c r="E44" s="55"/>
      <c r="F44" s="12">
        <f>E44</f>
        <v>0</v>
      </c>
    </row>
    <row r="45" spans="1:6">
      <c r="A45" s="6" t="s">
        <v>77</v>
      </c>
      <c r="B45" s="7" t="s">
        <v>78</v>
      </c>
      <c r="C45" s="6" t="s">
        <v>24</v>
      </c>
      <c r="D45" s="9"/>
      <c r="E45" s="55"/>
      <c r="F45" s="12">
        <f>E45</f>
        <v>0</v>
      </c>
    </row>
    <row r="46" spans="1:6">
      <c r="A46" s="6" t="s">
        <v>79</v>
      </c>
      <c r="B46" s="7" t="s">
        <v>80</v>
      </c>
      <c r="C46" s="6" t="s">
        <v>24</v>
      </c>
      <c r="D46" s="9"/>
      <c r="E46" s="55"/>
      <c r="F46" s="12">
        <f>E46</f>
        <v>0</v>
      </c>
    </row>
    <row r="47" spans="1:6">
      <c r="A47" s="6" t="s">
        <v>81</v>
      </c>
      <c r="B47" s="7" t="s">
        <v>82</v>
      </c>
      <c r="C47" s="6" t="s">
        <v>24</v>
      </c>
      <c r="D47" s="9"/>
      <c r="E47" s="55"/>
      <c r="F47" s="12">
        <f>E47</f>
        <v>0</v>
      </c>
    </row>
    <row r="48" spans="1:6">
      <c r="A48" s="6" t="s">
        <v>83</v>
      </c>
      <c r="B48" s="7" t="s">
        <v>84</v>
      </c>
      <c r="C48" s="6" t="s">
        <v>24</v>
      </c>
      <c r="D48" s="9"/>
      <c r="E48" s="55"/>
      <c r="F48" s="12">
        <f>E48</f>
        <v>0</v>
      </c>
    </row>
    <row r="49" spans="1:6">
      <c r="A49" s="6" t="s">
        <v>8</v>
      </c>
      <c r="B49" s="7" t="s">
        <v>85</v>
      </c>
      <c r="C49" s="6"/>
      <c r="D49" s="8"/>
      <c r="E49" s="61" t="s">
        <v>8</v>
      </c>
      <c r="F49" s="12" t="s">
        <v>8</v>
      </c>
    </row>
    <row r="50" spans="1:6">
      <c r="A50" s="6" t="s">
        <v>86</v>
      </c>
      <c r="B50" s="7" t="s">
        <v>87</v>
      </c>
      <c r="C50" s="6" t="s">
        <v>24</v>
      </c>
      <c r="D50" s="9"/>
      <c r="E50" s="55"/>
      <c r="F50" s="12">
        <f>E50</f>
        <v>0</v>
      </c>
    </row>
    <row r="51" spans="1:6">
      <c r="A51" s="6" t="s">
        <v>88</v>
      </c>
      <c r="B51" s="7" t="s">
        <v>89</v>
      </c>
      <c r="C51" s="6" t="s">
        <v>24</v>
      </c>
      <c r="D51" s="9"/>
      <c r="E51" s="55"/>
      <c r="F51" s="12">
        <f>E51</f>
        <v>0</v>
      </c>
    </row>
    <row r="52" spans="1:6">
      <c r="A52" s="6" t="s">
        <v>90</v>
      </c>
      <c r="B52" s="7" t="s">
        <v>91</v>
      </c>
      <c r="C52" s="6" t="s">
        <v>24</v>
      </c>
      <c r="D52" s="9"/>
      <c r="E52" s="55"/>
      <c r="F52" s="12">
        <f>E52</f>
        <v>0</v>
      </c>
    </row>
    <row r="53" spans="1:6">
      <c r="A53" s="6" t="s">
        <v>92</v>
      </c>
      <c r="B53" s="7" t="s">
        <v>93</v>
      </c>
      <c r="C53" s="6" t="s">
        <v>24</v>
      </c>
      <c r="D53" s="9"/>
      <c r="E53" s="55"/>
      <c r="F53" s="12">
        <f>E53</f>
        <v>0</v>
      </c>
    </row>
    <row r="54" spans="1:6">
      <c r="A54" s="6" t="s">
        <v>94</v>
      </c>
      <c r="B54" s="7" t="s">
        <v>95</v>
      </c>
      <c r="C54" s="6" t="s">
        <v>24</v>
      </c>
      <c r="D54" s="9"/>
      <c r="E54" s="55"/>
      <c r="F54" s="12">
        <f>E54</f>
        <v>0</v>
      </c>
    </row>
    <row r="55" spans="1:6">
      <c r="A55" s="6" t="s">
        <v>8</v>
      </c>
      <c r="B55" s="7" t="s">
        <v>96</v>
      </c>
      <c r="C55" s="6"/>
      <c r="D55" s="8"/>
      <c r="E55" s="61" t="s">
        <v>8</v>
      </c>
      <c r="F55" s="12" t="s">
        <v>8</v>
      </c>
    </row>
    <row r="56" spans="1:6">
      <c r="A56" s="6" t="s">
        <v>97</v>
      </c>
      <c r="B56" s="7" t="s">
        <v>98</v>
      </c>
      <c r="C56" s="6" t="s">
        <v>24</v>
      </c>
      <c r="D56" s="9"/>
      <c r="E56" s="55"/>
      <c r="F56" s="12">
        <f>E56</f>
        <v>0</v>
      </c>
    </row>
    <row r="57" spans="1:6">
      <c r="A57" s="6" t="s">
        <v>99</v>
      </c>
      <c r="B57" s="7" t="s">
        <v>100</v>
      </c>
      <c r="C57" s="6" t="s">
        <v>24</v>
      </c>
      <c r="D57" s="9"/>
      <c r="E57" s="55"/>
      <c r="F57" s="12">
        <f>E57</f>
        <v>0</v>
      </c>
    </row>
    <row r="58" spans="1:6">
      <c r="A58" s="6" t="s">
        <v>101</v>
      </c>
      <c r="B58" s="7" t="s">
        <v>102</v>
      </c>
      <c r="C58" s="6" t="s">
        <v>24</v>
      </c>
      <c r="D58" s="9"/>
      <c r="E58" s="55"/>
      <c r="F58" s="12">
        <f>E58</f>
        <v>0</v>
      </c>
    </row>
    <row r="59" spans="1:6">
      <c r="A59" s="6" t="s">
        <v>103</v>
      </c>
      <c r="B59" s="7" t="s">
        <v>104</v>
      </c>
      <c r="C59" s="6" t="s">
        <v>24</v>
      </c>
      <c r="D59" s="9"/>
      <c r="E59" s="55"/>
      <c r="F59" s="12">
        <f>E59</f>
        <v>0</v>
      </c>
    </row>
    <row r="60" spans="1:6">
      <c r="A60" s="6" t="s">
        <v>8</v>
      </c>
      <c r="B60" s="7" t="s">
        <v>105</v>
      </c>
      <c r="C60" s="6"/>
      <c r="D60" s="8"/>
      <c r="E60" s="61" t="s">
        <v>8</v>
      </c>
      <c r="F60" s="12" t="s">
        <v>8</v>
      </c>
    </row>
    <row r="61" spans="1:6">
      <c r="A61" s="6" t="s">
        <v>106</v>
      </c>
      <c r="B61" s="7" t="s">
        <v>107</v>
      </c>
      <c r="C61" s="6" t="s">
        <v>24</v>
      </c>
      <c r="D61" s="9"/>
      <c r="E61" s="55"/>
      <c r="F61" s="12">
        <f>E61</f>
        <v>0</v>
      </c>
    </row>
    <row r="62" spans="1:6">
      <c r="A62" s="6" t="s">
        <v>8</v>
      </c>
      <c r="B62" s="7" t="s">
        <v>108</v>
      </c>
      <c r="C62" s="6"/>
      <c r="D62" s="8"/>
      <c r="E62" s="61"/>
      <c r="F62" s="61"/>
    </row>
    <row r="63" spans="1:6">
      <c r="A63" s="6" t="s">
        <v>109</v>
      </c>
      <c r="B63" s="7" t="s">
        <v>110</v>
      </c>
      <c r="C63" s="6" t="s">
        <v>24</v>
      </c>
      <c r="D63" s="9"/>
      <c r="E63" s="55"/>
      <c r="F63" s="12">
        <f>E63</f>
        <v>0</v>
      </c>
    </row>
    <row r="64" spans="1:6">
      <c r="A64" s="6" t="s">
        <v>8</v>
      </c>
      <c r="B64" s="7" t="s">
        <v>111</v>
      </c>
      <c r="C64" s="6"/>
      <c r="D64" s="8"/>
      <c r="E64" s="61" t="s">
        <v>8</v>
      </c>
      <c r="F64" s="12" t="s">
        <v>8</v>
      </c>
    </row>
    <row r="65" spans="1:6" ht="30">
      <c r="A65" s="6" t="s">
        <v>8</v>
      </c>
      <c r="B65" s="7" t="s">
        <v>112</v>
      </c>
      <c r="C65" s="6" t="s">
        <v>8</v>
      </c>
      <c r="D65" s="8"/>
      <c r="E65" s="61" t="s">
        <v>8</v>
      </c>
      <c r="F65" s="12" t="s">
        <v>8</v>
      </c>
    </row>
    <row r="66" spans="1:6">
      <c r="A66" s="6" t="s">
        <v>113</v>
      </c>
      <c r="B66" s="7" t="s">
        <v>114</v>
      </c>
      <c r="C66" s="6" t="s">
        <v>24</v>
      </c>
      <c r="D66" s="9"/>
      <c r="E66" s="55"/>
      <c r="F66" s="12">
        <f>E66</f>
        <v>0</v>
      </c>
    </row>
    <row r="67" spans="1:6">
      <c r="A67" s="6" t="s">
        <v>8</v>
      </c>
      <c r="B67" s="7" t="s">
        <v>115</v>
      </c>
      <c r="C67" s="6"/>
      <c r="D67" s="8"/>
      <c r="E67" s="61" t="s">
        <v>8</v>
      </c>
      <c r="F67" s="12" t="s">
        <v>8</v>
      </c>
    </row>
    <row r="68" spans="1:6" ht="75">
      <c r="A68" s="6" t="s">
        <v>8</v>
      </c>
      <c r="B68" s="7" t="s">
        <v>116</v>
      </c>
      <c r="C68" s="6" t="s">
        <v>8</v>
      </c>
      <c r="D68" s="8"/>
      <c r="E68" s="61" t="s">
        <v>8</v>
      </c>
      <c r="F68" s="12" t="s">
        <v>8</v>
      </c>
    </row>
    <row r="69" spans="1:6" ht="90">
      <c r="A69" s="6" t="s">
        <v>8</v>
      </c>
      <c r="B69" s="7" t="s">
        <v>117</v>
      </c>
      <c r="C69" s="6" t="s">
        <v>8</v>
      </c>
      <c r="D69" s="8"/>
      <c r="E69" s="61" t="s">
        <v>8</v>
      </c>
      <c r="F69" s="12" t="s">
        <v>8</v>
      </c>
    </row>
    <row r="70" spans="1:6" ht="90">
      <c r="A70" s="6" t="s">
        <v>8</v>
      </c>
      <c r="B70" s="7" t="s">
        <v>118</v>
      </c>
      <c r="C70" s="6" t="s">
        <v>8</v>
      </c>
      <c r="D70" s="8"/>
      <c r="E70" s="61" t="s">
        <v>8</v>
      </c>
      <c r="F70" s="12" t="s">
        <v>8</v>
      </c>
    </row>
    <row r="71" spans="1:6" ht="75">
      <c r="A71" s="6" t="s">
        <v>8</v>
      </c>
      <c r="B71" s="7" t="s">
        <v>119</v>
      </c>
      <c r="C71" s="6" t="s">
        <v>8</v>
      </c>
      <c r="D71" s="8"/>
      <c r="E71" s="61" t="s">
        <v>8</v>
      </c>
      <c r="F71" s="12" t="s">
        <v>8</v>
      </c>
    </row>
    <row r="72" spans="1:6" ht="90">
      <c r="A72" s="6" t="s">
        <v>8</v>
      </c>
      <c r="B72" s="7" t="s">
        <v>120</v>
      </c>
      <c r="C72" s="6" t="s">
        <v>8</v>
      </c>
      <c r="D72" s="8"/>
      <c r="E72" s="61" t="s">
        <v>8</v>
      </c>
      <c r="F72" s="12" t="s">
        <v>8</v>
      </c>
    </row>
    <row r="73" spans="1:6" ht="75">
      <c r="A73" s="6" t="s">
        <v>8</v>
      </c>
      <c r="B73" s="7" t="s">
        <v>121</v>
      </c>
      <c r="C73" s="6" t="s">
        <v>8</v>
      </c>
      <c r="D73" s="8"/>
      <c r="E73" s="61" t="s">
        <v>8</v>
      </c>
      <c r="F73" s="12" t="s">
        <v>8</v>
      </c>
    </row>
    <row r="74" spans="1:6" ht="75">
      <c r="A74" s="6" t="s">
        <v>8</v>
      </c>
      <c r="B74" s="7" t="s">
        <v>122</v>
      </c>
      <c r="C74" s="6" t="s">
        <v>8</v>
      </c>
      <c r="D74" s="8"/>
      <c r="E74" s="61" t="s">
        <v>8</v>
      </c>
      <c r="F74" s="12" t="s">
        <v>8</v>
      </c>
    </row>
    <row r="75" spans="1:6" ht="75">
      <c r="A75" s="6" t="s">
        <v>8</v>
      </c>
      <c r="B75" s="7" t="s">
        <v>123</v>
      </c>
      <c r="C75" s="6" t="s">
        <v>8</v>
      </c>
      <c r="D75" s="8"/>
      <c r="E75" s="61" t="s">
        <v>8</v>
      </c>
      <c r="F75" s="12" t="s">
        <v>8</v>
      </c>
    </row>
    <row r="76" spans="1:6">
      <c r="A76" s="6" t="s">
        <v>8</v>
      </c>
      <c r="B76" s="7" t="s">
        <v>124</v>
      </c>
      <c r="C76" s="6"/>
      <c r="D76" s="8"/>
      <c r="E76" s="61" t="s">
        <v>8</v>
      </c>
      <c r="F76" s="12" t="s">
        <v>8</v>
      </c>
    </row>
    <row r="77" spans="1:6" ht="30">
      <c r="A77" s="6" t="s">
        <v>8</v>
      </c>
      <c r="B77" s="7" t="s">
        <v>125</v>
      </c>
      <c r="C77" s="6" t="s">
        <v>8</v>
      </c>
      <c r="D77" s="8"/>
      <c r="E77" s="61" t="s">
        <v>8</v>
      </c>
      <c r="F77" s="12" t="s">
        <v>8</v>
      </c>
    </row>
    <row r="78" spans="1:6">
      <c r="A78" s="6" t="s">
        <v>8</v>
      </c>
      <c r="B78" s="7" t="s">
        <v>126</v>
      </c>
      <c r="C78" s="6" t="s">
        <v>8</v>
      </c>
      <c r="D78" s="8"/>
      <c r="E78" s="61" t="s">
        <v>8</v>
      </c>
      <c r="F78" s="12" t="s">
        <v>8</v>
      </c>
    </row>
    <row r="79" spans="1:6">
      <c r="A79" s="6" t="s">
        <v>8</v>
      </c>
      <c r="B79" s="7" t="s">
        <v>127</v>
      </c>
      <c r="C79" s="6" t="s">
        <v>8</v>
      </c>
      <c r="D79" s="8"/>
      <c r="E79" s="61" t="s">
        <v>8</v>
      </c>
      <c r="F79" s="12" t="s">
        <v>8</v>
      </c>
    </row>
    <row r="80" spans="1:6" ht="30">
      <c r="A80" s="6" t="s">
        <v>8</v>
      </c>
      <c r="B80" s="7" t="s">
        <v>128</v>
      </c>
      <c r="C80" s="6" t="s">
        <v>8</v>
      </c>
      <c r="D80" s="8"/>
      <c r="E80" s="61" t="s">
        <v>8</v>
      </c>
      <c r="F80" s="12" t="s">
        <v>8</v>
      </c>
    </row>
    <row r="81" spans="1:6" ht="30">
      <c r="A81" s="6" t="s">
        <v>8</v>
      </c>
      <c r="B81" s="7" t="s">
        <v>129</v>
      </c>
      <c r="C81" s="6" t="s">
        <v>8</v>
      </c>
      <c r="D81" s="8"/>
      <c r="E81" s="61" t="s">
        <v>8</v>
      </c>
      <c r="F81" s="12" t="s">
        <v>8</v>
      </c>
    </row>
    <row r="82" spans="1:6" ht="30">
      <c r="A82" s="6" t="s">
        <v>8</v>
      </c>
      <c r="B82" s="7" t="s">
        <v>130</v>
      </c>
      <c r="C82" s="6" t="s">
        <v>8</v>
      </c>
      <c r="D82" s="8"/>
      <c r="E82" s="61" t="s">
        <v>8</v>
      </c>
      <c r="F82" s="12" t="s">
        <v>8</v>
      </c>
    </row>
    <row r="83" spans="1:6" ht="45">
      <c r="A83" s="6" t="s">
        <v>8</v>
      </c>
      <c r="B83" s="7" t="s">
        <v>131</v>
      </c>
      <c r="C83" s="6" t="s">
        <v>8</v>
      </c>
      <c r="D83" s="8"/>
      <c r="E83" s="61" t="s">
        <v>8</v>
      </c>
      <c r="F83" s="12" t="s">
        <v>8</v>
      </c>
    </row>
    <row r="84" spans="1:6" ht="90">
      <c r="A84" s="6" t="s">
        <v>8</v>
      </c>
      <c r="B84" s="7" t="s">
        <v>132</v>
      </c>
      <c r="C84" s="6" t="s">
        <v>8</v>
      </c>
      <c r="D84" s="8"/>
      <c r="E84" s="61" t="s">
        <v>8</v>
      </c>
      <c r="F84" s="12" t="s">
        <v>8</v>
      </c>
    </row>
    <row r="85" spans="1:6" ht="30">
      <c r="A85" s="6" t="s">
        <v>8</v>
      </c>
      <c r="B85" s="7" t="s">
        <v>133</v>
      </c>
      <c r="C85" s="6" t="s">
        <v>8</v>
      </c>
      <c r="D85" s="8"/>
      <c r="E85" s="61" t="s">
        <v>8</v>
      </c>
      <c r="F85" s="12" t="s">
        <v>8</v>
      </c>
    </row>
    <row r="86" spans="1:6">
      <c r="A86" s="6" t="s">
        <v>8</v>
      </c>
      <c r="B86" s="7" t="s">
        <v>134</v>
      </c>
      <c r="C86" s="6"/>
      <c r="D86" s="8"/>
      <c r="E86" s="55" t="s">
        <v>8</v>
      </c>
      <c r="F86" s="12" t="s">
        <v>8</v>
      </c>
    </row>
    <row r="87" spans="1:6" ht="45">
      <c r="A87" s="6" t="s">
        <v>8</v>
      </c>
      <c r="B87" s="7" t="s">
        <v>135</v>
      </c>
      <c r="C87" s="6" t="s">
        <v>8</v>
      </c>
      <c r="D87" s="8"/>
      <c r="E87" s="61" t="s">
        <v>8</v>
      </c>
      <c r="F87" s="12" t="s">
        <v>8</v>
      </c>
    </row>
    <row r="88" spans="1:6">
      <c r="A88" s="6" t="s">
        <v>8</v>
      </c>
      <c r="B88" s="7" t="s">
        <v>136</v>
      </c>
      <c r="C88" s="6" t="s">
        <v>8</v>
      </c>
      <c r="D88" s="8"/>
      <c r="E88" s="61" t="s">
        <v>8</v>
      </c>
      <c r="F88" s="12" t="s">
        <v>8</v>
      </c>
    </row>
    <row r="89" spans="1:6" ht="45">
      <c r="A89" s="6" t="s">
        <v>8</v>
      </c>
      <c r="B89" s="7" t="s">
        <v>137</v>
      </c>
      <c r="C89" s="6" t="s">
        <v>8</v>
      </c>
      <c r="D89" s="8"/>
      <c r="E89" s="61" t="s">
        <v>8</v>
      </c>
      <c r="F89" s="12" t="s">
        <v>8</v>
      </c>
    </row>
    <row r="90" spans="1:6">
      <c r="A90" s="6" t="s">
        <v>8</v>
      </c>
      <c r="B90" s="7" t="s">
        <v>138</v>
      </c>
      <c r="C90" s="6"/>
      <c r="D90" s="8"/>
      <c r="E90" s="61" t="s">
        <v>8</v>
      </c>
      <c r="F90" s="12" t="s">
        <v>8</v>
      </c>
    </row>
    <row r="91" spans="1:6" ht="30">
      <c r="A91" s="6" t="s">
        <v>8</v>
      </c>
      <c r="B91" s="7" t="s">
        <v>139</v>
      </c>
      <c r="C91" s="6" t="s">
        <v>8</v>
      </c>
      <c r="D91" s="8"/>
      <c r="E91" s="61" t="s">
        <v>8</v>
      </c>
      <c r="F91" s="12" t="s">
        <v>8</v>
      </c>
    </row>
    <row r="92" spans="1:6" ht="30">
      <c r="A92" s="6" t="s">
        <v>8</v>
      </c>
      <c r="B92" s="7" t="s">
        <v>140</v>
      </c>
      <c r="C92" s="6" t="s">
        <v>8</v>
      </c>
      <c r="D92" s="8"/>
      <c r="E92" s="61" t="s">
        <v>8</v>
      </c>
      <c r="F92" s="12" t="s">
        <v>8</v>
      </c>
    </row>
    <row r="93" spans="1:6" ht="45">
      <c r="A93" s="6" t="s">
        <v>8</v>
      </c>
      <c r="B93" s="7" t="s">
        <v>141</v>
      </c>
      <c r="C93" s="6" t="s">
        <v>8</v>
      </c>
      <c r="D93" s="8"/>
      <c r="E93" s="61" t="s">
        <v>8</v>
      </c>
      <c r="F93" s="12" t="s">
        <v>8</v>
      </c>
    </row>
    <row r="94" spans="1:6" ht="45">
      <c r="A94" s="6" t="s">
        <v>8</v>
      </c>
      <c r="B94" s="7" t="s">
        <v>142</v>
      </c>
      <c r="C94" s="6" t="s">
        <v>8</v>
      </c>
      <c r="D94" s="8"/>
      <c r="E94" s="61" t="s">
        <v>8</v>
      </c>
      <c r="F94" s="12" t="s">
        <v>8</v>
      </c>
    </row>
    <row r="95" spans="1:6" ht="30">
      <c r="A95" s="6" t="s">
        <v>8</v>
      </c>
      <c r="B95" s="7" t="s">
        <v>143</v>
      </c>
      <c r="C95" s="6" t="s">
        <v>8</v>
      </c>
      <c r="D95" s="8"/>
      <c r="E95" s="61" t="s">
        <v>8</v>
      </c>
      <c r="F95" s="12" t="s">
        <v>8</v>
      </c>
    </row>
    <row r="96" spans="1:6" ht="45">
      <c r="A96" s="6" t="s">
        <v>8</v>
      </c>
      <c r="B96" s="7" t="s">
        <v>144</v>
      </c>
      <c r="C96" s="6" t="s">
        <v>8</v>
      </c>
      <c r="D96" s="8"/>
      <c r="E96" s="61" t="s">
        <v>8</v>
      </c>
      <c r="F96" s="12" t="s">
        <v>8</v>
      </c>
    </row>
    <row r="97" spans="1:6" ht="105">
      <c r="A97" s="6" t="s">
        <v>8</v>
      </c>
      <c r="B97" s="7" t="s">
        <v>145</v>
      </c>
      <c r="C97" s="6" t="s">
        <v>8</v>
      </c>
      <c r="D97" s="8"/>
      <c r="E97" s="61"/>
      <c r="F97" s="12" t="s">
        <v>8</v>
      </c>
    </row>
    <row r="98" spans="1:6">
      <c r="A98" s="6" t="s">
        <v>8</v>
      </c>
      <c r="B98" s="7" t="s">
        <v>146</v>
      </c>
      <c r="C98" s="6"/>
      <c r="D98" s="8"/>
      <c r="E98" s="61" t="s">
        <v>8</v>
      </c>
      <c r="F98" s="12" t="s">
        <v>8</v>
      </c>
    </row>
    <row r="99" spans="1:6">
      <c r="A99" s="6" t="s">
        <v>8</v>
      </c>
      <c r="B99" s="7" t="s">
        <v>147</v>
      </c>
      <c r="C99" s="6"/>
      <c r="D99" s="8"/>
      <c r="E99" s="61" t="s">
        <v>8</v>
      </c>
      <c r="F99" s="12" t="s">
        <v>8</v>
      </c>
    </row>
    <row r="100" spans="1:6">
      <c r="A100" s="6" t="s">
        <v>148</v>
      </c>
      <c r="B100" s="7" t="s">
        <v>149</v>
      </c>
      <c r="C100" s="6" t="s">
        <v>24</v>
      </c>
      <c r="D100" s="9"/>
      <c r="E100" s="62"/>
      <c r="F100" s="12">
        <f>E100</f>
        <v>0</v>
      </c>
    </row>
    <row r="101" spans="1:6">
      <c r="A101" s="6" t="s">
        <v>8</v>
      </c>
      <c r="B101" s="7" t="s">
        <v>150</v>
      </c>
      <c r="C101" s="6"/>
      <c r="D101" s="8"/>
      <c r="E101" s="61" t="s">
        <v>8</v>
      </c>
      <c r="F101" s="12" t="s">
        <v>8</v>
      </c>
    </row>
    <row r="102" spans="1:6">
      <c r="A102" s="6" t="s">
        <v>151</v>
      </c>
      <c r="B102" s="7" t="s">
        <v>152</v>
      </c>
      <c r="C102" s="6" t="s">
        <v>24</v>
      </c>
      <c r="D102" s="9"/>
      <c r="E102" s="55"/>
      <c r="F102" s="12">
        <f>E102</f>
        <v>0</v>
      </c>
    </row>
    <row r="103" spans="1:6">
      <c r="A103" s="6" t="s">
        <v>153</v>
      </c>
      <c r="B103" s="7" t="s">
        <v>154</v>
      </c>
      <c r="C103" s="6" t="s">
        <v>24</v>
      </c>
      <c r="D103" s="9"/>
      <c r="E103" s="63"/>
      <c r="F103" s="12">
        <f>E103</f>
        <v>0</v>
      </c>
    </row>
    <row r="104" spans="1:6">
      <c r="A104" s="6" t="s">
        <v>155</v>
      </c>
      <c r="B104" s="7" t="s">
        <v>156</v>
      </c>
      <c r="C104" s="6" t="s">
        <v>24</v>
      </c>
      <c r="D104" s="9"/>
      <c r="E104" s="55"/>
      <c r="F104" s="12">
        <f>E104</f>
        <v>0</v>
      </c>
    </row>
    <row r="105" spans="1:6">
      <c r="A105" s="6" t="s">
        <v>157</v>
      </c>
      <c r="B105" s="7" t="s">
        <v>158</v>
      </c>
      <c r="C105" s="6" t="s">
        <v>24</v>
      </c>
      <c r="D105" s="9"/>
      <c r="E105" s="55"/>
      <c r="F105" s="12">
        <f>E105</f>
        <v>0</v>
      </c>
    </row>
    <row r="106" spans="1:6">
      <c r="A106" s="6" t="s">
        <v>159</v>
      </c>
      <c r="B106" s="7" t="s">
        <v>160</v>
      </c>
      <c r="C106" s="6" t="s">
        <v>24</v>
      </c>
      <c r="D106" s="9"/>
      <c r="E106" s="55"/>
      <c r="F106" s="12">
        <f>E106</f>
        <v>0</v>
      </c>
    </row>
    <row r="107" spans="1:6">
      <c r="A107" s="6" t="s">
        <v>161</v>
      </c>
      <c r="B107" s="7" t="s">
        <v>162</v>
      </c>
      <c r="C107" s="6" t="s">
        <v>24</v>
      </c>
      <c r="D107" s="9"/>
      <c r="E107" s="55"/>
      <c r="F107" s="12">
        <f>E107</f>
        <v>0</v>
      </c>
    </row>
    <row r="108" spans="1:6">
      <c r="A108" s="6" t="s">
        <v>8</v>
      </c>
      <c r="B108" s="7" t="s">
        <v>163</v>
      </c>
      <c r="C108" s="6"/>
      <c r="D108" s="8"/>
      <c r="E108" s="61" t="s">
        <v>8</v>
      </c>
      <c r="F108" s="12" t="s">
        <v>8</v>
      </c>
    </row>
    <row r="109" spans="1:6">
      <c r="A109" s="6" t="s">
        <v>164</v>
      </c>
      <c r="B109" s="7" t="s">
        <v>165</v>
      </c>
      <c r="C109" s="6" t="s">
        <v>24</v>
      </c>
      <c r="D109" s="9"/>
      <c r="E109" s="55"/>
      <c r="F109" s="12">
        <f>E109</f>
        <v>0</v>
      </c>
    </row>
    <row r="110" spans="1:6">
      <c r="A110" s="6" t="s">
        <v>166</v>
      </c>
      <c r="B110" s="7" t="s">
        <v>167</v>
      </c>
      <c r="C110" s="6" t="s">
        <v>24</v>
      </c>
      <c r="D110" s="9"/>
      <c r="E110" s="55"/>
      <c r="F110" s="12">
        <f>E110</f>
        <v>0</v>
      </c>
    </row>
    <row r="111" spans="1:6">
      <c r="A111" s="6" t="s">
        <v>168</v>
      </c>
      <c r="B111" s="7" t="s">
        <v>169</v>
      </c>
      <c r="C111" s="6" t="s">
        <v>24</v>
      </c>
      <c r="D111" s="9"/>
      <c r="E111" s="55"/>
      <c r="F111" s="12">
        <f>E111</f>
        <v>0</v>
      </c>
    </row>
    <row r="112" spans="1:6">
      <c r="A112" s="6" t="s">
        <v>170</v>
      </c>
      <c r="B112" s="7" t="s">
        <v>171</v>
      </c>
      <c r="C112" s="6" t="s">
        <v>24</v>
      </c>
      <c r="D112" s="9"/>
      <c r="E112" s="55"/>
      <c r="F112" s="12">
        <f>E112</f>
        <v>0</v>
      </c>
    </row>
    <row r="113" spans="1:6">
      <c r="A113" s="6" t="s">
        <v>172</v>
      </c>
      <c r="B113" s="7" t="s">
        <v>173</v>
      </c>
      <c r="C113" s="6" t="s">
        <v>24</v>
      </c>
      <c r="D113" s="9"/>
      <c r="E113" s="55"/>
      <c r="F113" s="12">
        <f>E113</f>
        <v>0</v>
      </c>
    </row>
    <row r="114" spans="1:6">
      <c r="A114" s="6" t="s">
        <v>174</v>
      </c>
      <c r="B114" s="7" t="s">
        <v>175</v>
      </c>
      <c r="C114" s="6" t="s">
        <v>24</v>
      </c>
      <c r="D114" s="9"/>
      <c r="E114" s="55"/>
      <c r="F114" s="12">
        <f>E114</f>
        <v>0</v>
      </c>
    </row>
    <row r="115" spans="1:6">
      <c r="A115" s="6" t="s">
        <v>176</v>
      </c>
      <c r="B115" s="7" t="s">
        <v>177</v>
      </c>
      <c r="C115" s="6" t="s">
        <v>24</v>
      </c>
      <c r="D115" s="9"/>
      <c r="E115" s="55"/>
      <c r="F115" s="12">
        <f>E115</f>
        <v>0</v>
      </c>
    </row>
    <row r="116" spans="1:6">
      <c r="A116" s="6" t="s">
        <v>178</v>
      </c>
      <c r="B116" s="7" t="s">
        <v>179</v>
      </c>
      <c r="C116" s="6" t="s">
        <v>24</v>
      </c>
      <c r="D116" s="9"/>
      <c r="E116" s="55"/>
      <c r="F116" s="12">
        <f>E116</f>
        <v>0</v>
      </c>
    </row>
    <row r="117" spans="1:6">
      <c r="A117" s="6" t="s">
        <v>180</v>
      </c>
      <c r="B117" s="7" t="s">
        <v>181</v>
      </c>
      <c r="C117" s="6" t="s">
        <v>24</v>
      </c>
      <c r="D117" s="9"/>
      <c r="E117" s="55"/>
      <c r="F117" s="12">
        <f>E117</f>
        <v>0</v>
      </c>
    </row>
    <row r="118" spans="1:6">
      <c r="A118" s="6" t="s">
        <v>182</v>
      </c>
      <c r="B118" s="7" t="s">
        <v>183</v>
      </c>
      <c r="C118" s="6" t="s">
        <v>24</v>
      </c>
      <c r="D118" s="9"/>
      <c r="E118" s="55"/>
      <c r="F118" s="12">
        <f>E118</f>
        <v>0</v>
      </c>
    </row>
    <row r="119" spans="1:6">
      <c r="A119" s="6" t="s">
        <v>184</v>
      </c>
      <c r="B119" s="7" t="s">
        <v>185</v>
      </c>
      <c r="C119" s="6" t="s">
        <v>24</v>
      </c>
      <c r="D119" s="9"/>
      <c r="E119" s="55"/>
      <c r="F119" s="12">
        <f>E119</f>
        <v>0</v>
      </c>
    </row>
    <row r="120" spans="1:6">
      <c r="A120" s="6" t="s">
        <v>8</v>
      </c>
      <c r="B120" s="7" t="s">
        <v>186</v>
      </c>
      <c r="C120" s="6"/>
      <c r="D120" s="8"/>
      <c r="E120" s="61" t="s">
        <v>8</v>
      </c>
      <c r="F120" s="12" t="s">
        <v>8</v>
      </c>
    </row>
    <row r="121" spans="1:6">
      <c r="A121" s="6" t="s">
        <v>187</v>
      </c>
      <c r="B121" s="7" t="s">
        <v>188</v>
      </c>
      <c r="C121" s="6" t="s">
        <v>24</v>
      </c>
      <c r="D121" s="9"/>
      <c r="E121" s="55"/>
      <c r="F121" s="12">
        <f>E121</f>
        <v>0</v>
      </c>
    </row>
    <row r="122" spans="1:6">
      <c r="A122" s="6" t="s">
        <v>189</v>
      </c>
      <c r="B122" s="7" t="s">
        <v>190</v>
      </c>
      <c r="C122" s="6" t="s">
        <v>24</v>
      </c>
      <c r="D122" s="9"/>
      <c r="E122" s="55"/>
      <c r="F122" s="12">
        <f>E122</f>
        <v>0</v>
      </c>
    </row>
    <row r="123" spans="1:6">
      <c r="A123" s="6" t="s">
        <v>191</v>
      </c>
      <c r="B123" s="7" t="s">
        <v>192</v>
      </c>
      <c r="C123" s="6" t="s">
        <v>24</v>
      </c>
      <c r="D123" s="9"/>
      <c r="E123" s="55"/>
      <c r="F123" s="12">
        <f>E123</f>
        <v>0</v>
      </c>
    </row>
    <row r="124" spans="1:6">
      <c r="A124" s="6" t="s">
        <v>193</v>
      </c>
      <c r="B124" s="7" t="s">
        <v>194</v>
      </c>
      <c r="C124" s="6" t="s">
        <v>24</v>
      </c>
      <c r="D124" s="9"/>
      <c r="E124" s="55"/>
      <c r="F124" s="12">
        <f>E124</f>
        <v>0</v>
      </c>
    </row>
    <row r="125" spans="1:6">
      <c r="A125" s="6" t="s">
        <v>195</v>
      </c>
      <c r="B125" s="7" t="s">
        <v>196</v>
      </c>
      <c r="C125" s="6" t="s">
        <v>24</v>
      </c>
      <c r="D125" s="9"/>
      <c r="E125" s="55"/>
      <c r="F125" s="12">
        <f>E125</f>
        <v>0</v>
      </c>
    </row>
    <row r="126" spans="1:6">
      <c r="A126" s="6" t="s">
        <v>8</v>
      </c>
      <c r="B126" s="7" t="s">
        <v>197</v>
      </c>
      <c r="C126" s="6"/>
      <c r="D126" s="8"/>
      <c r="E126" s="61" t="s">
        <v>8</v>
      </c>
      <c r="F126" s="12" t="s">
        <v>8</v>
      </c>
    </row>
    <row r="127" spans="1:6">
      <c r="A127" s="6" t="s">
        <v>198</v>
      </c>
      <c r="B127" s="7" t="s">
        <v>199</v>
      </c>
      <c r="C127" s="6" t="s">
        <v>24</v>
      </c>
      <c r="D127" s="9"/>
      <c r="E127" s="55"/>
      <c r="F127" s="12">
        <f>E127</f>
        <v>0</v>
      </c>
    </row>
    <row r="128" spans="1:6">
      <c r="A128" s="6" t="s">
        <v>200</v>
      </c>
      <c r="B128" s="7" t="s">
        <v>201</v>
      </c>
      <c r="C128" s="6" t="s">
        <v>24</v>
      </c>
      <c r="D128" s="9"/>
      <c r="E128" s="55"/>
      <c r="F128" s="12">
        <f>E128</f>
        <v>0</v>
      </c>
    </row>
    <row r="129" spans="1:6">
      <c r="A129" s="6" t="s">
        <v>202</v>
      </c>
      <c r="B129" s="7" t="s">
        <v>203</v>
      </c>
      <c r="C129" s="6" t="s">
        <v>24</v>
      </c>
      <c r="D129" s="9"/>
      <c r="E129" s="55"/>
      <c r="F129" s="12">
        <f>E129</f>
        <v>0</v>
      </c>
    </row>
    <row r="130" spans="1:6">
      <c r="A130" s="6" t="s">
        <v>204</v>
      </c>
      <c r="B130" s="7" t="s">
        <v>205</v>
      </c>
      <c r="C130" s="6" t="s">
        <v>24</v>
      </c>
      <c r="D130" s="9"/>
      <c r="E130" s="55"/>
      <c r="F130" s="12">
        <f>E130</f>
        <v>0</v>
      </c>
    </row>
    <row r="131" spans="1:6">
      <c r="A131" s="6" t="s">
        <v>8</v>
      </c>
      <c r="B131" s="7" t="s">
        <v>206</v>
      </c>
      <c r="C131" s="6"/>
      <c r="D131" s="8"/>
      <c r="E131" s="61" t="s">
        <v>8</v>
      </c>
      <c r="F131" s="12" t="s">
        <v>8</v>
      </c>
    </row>
    <row r="132" spans="1:6">
      <c r="A132" s="6" t="s">
        <v>207</v>
      </c>
      <c r="B132" s="7" t="s">
        <v>208</v>
      </c>
      <c r="C132" s="6" t="s">
        <v>24</v>
      </c>
      <c r="D132" s="9"/>
      <c r="E132" s="55"/>
      <c r="F132" s="12">
        <f>E132</f>
        <v>0</v>
      </c>
    </row>
    <row r="133" spans="1:6">
      <c r="A133" s="6" t="s">
        <v>209</v>
      </c>
      <c r="B133" s="7" t="s">
        <v>210</v>
      </c>
      <c r="C133" s="6" t="s">
        <v>24</v>
      </c>
      <c r="D133" s="9"/>
      <c r="E133" s="55"/>
      <c r="F133" s="12">
        <f>E133</f>
        <v>0</v>
      </c>
    </row>
    <row r="134" spans="1:6">
      <c r="A134" s="6" t="s">
        <v>211</v>
      </c>
      <c r="B134" s="7" t="s">
        <v>212</v>
      </c>
      <c r="C134" s="6" t="s">
        <v>24</v>
      </c>
      <c r="D134" s="9"/>
      <c r="E134" s="55"/>
      <c r="F134" s="12">
        <f>E134</f>
        <v>0</v>
      </c>
    </row>
    <row r="135" spans="1:6">
      <c r="A135" s="6" t="s">
        <v>213</v>
      </c>
      <c r="B135" s="7" t="s">
        <v>214</v>
      </c>
      <c r="C135" s="6" t="s">
        <v>24</v>
      </c>
      <c r="D135" s="9"/>
      <c r="E135" s="55"/>
      <c r="F135" s="12">
        <f>E135</f>
        <v>0</v>
      </c>
    </row>
    <row r="136" spans="1:6">
      <c r="A136" s="6" t="s">
        <v>215</v>
      </c>
      <c r="B136" s="7" t="s">
        <v>216</v>
      </c>
      <c r="C136" s="6" t="s">
        <v>24</v>
      </c>
      <c r="D136" s="9"/>
      <c r="E136" s="55"/>
      <c r="F136" s="12">
        <f>E136</f>
        <v>0</v>
      </c>
    </row>
    <row r="137" spans="1:6">
      <c r="A137" s="6" t="s">
        <v>217</v>
      </c>
      <c r="B137" s="7" t="s">
        <v>218</v>
      </c>
      <c r="C137" s="6" t="s">
        <v>24</v>
      </c>
      <c r="D137" s="9"/>
      <c r="E137" s="55"/>
      <c r="F137" s="12">
        <f>E137</f>
        <v>0</v>
      </c>
    </row>
    <row r="138" spans="1:6">
      <c r="A138" s="6" t="s">
        <v>8</v>
      </c>
      <c r="B138" s="7" t="s">
        <v>219</v>
      </c>
      <c r="C138" s="6"/>
      <c r="D138" s="8"/>
      <c r="E138" s="61" t="s">
        <v>8</v>
      </c>
      <c r="F138" s="12" t="s">
        <v>8</v>
      </c>
    </row>
    <row r="139" spans="1:6">
      <c r="A139" s="6" t="s">
        <v>220</v>
      </c>
      <c r="B139" s="7" t="s">
        <v>221</v>
      </c>
      <c r="C139" s="6" t="s">
        <v>24</v>
      </c>
      <c r="D139" s="9"/>
      <c r="E139" s="55"/>
      <c r="F139" s="12">
        <f>E139</f>
        <v>0</v>
      </c>
    </row>
    <row r="140" spans="1:6">
      <c r="A140" s="6" t="s">
        <v>222</v>
      </c>
      <c r="B140" s="7" t="s">
        <v>223</v>
      </c>
      <c r="C140" s="6" t="s">
        <v>24</v>
      </c>
      <c r="D140" s="9"/>
      <c r="E140" s="55"/>
      <c r="F140" s="12">
        <f>E140</f>
        <v>0</v>
      </c>
    </row>
    <row r="141" spans="1:6">
      <c r="A141" s="6" t="s">
        <v>224</v>
      </c>
      <c r="B141" s="7" t="s">
        <v>225</v>
      </c>
      <c r="C141" s="6" t="s">
        <v>24</v>
      </c>
      <c r="D141" s="9"/>
      <c r="E141" s="55"/>
      <c r="F141" s="12">
        <f>E141</f>
        <v>0</v>
      </c>
    </row>
    <row r="142" spans="1:6">
      <c r="A142" s="6" t="s">
        <v>226</v>
      </c>
      <c r="B142" s="7" t="s">
        <v>227</v>
      </c>
      <c r="C142" s="6" t="s">
        <v>24</v>
      </c>
      <c r="D142" s="9"/>
      <c r="E142" s="55"/>
      <c r="F142" s="12">
        <f>E142</f>
        <v>0</v>
      </c>
    </row>
    <row r="143" spans="1:6">
      <c r="A143" s="6" t="s">
        <v>228</v>
      </c>
      <c r="B143" s="7" t="s">
        <v>229</v>
      </c>
      <c r="C143" s="6" t="s">
        <v>24</v>
      </c>
      <c r="D143" s="9"/>
      <c r="E143" s="55"/>
      <c r="F143" s="12">
        <f>E143</f>
        <v>0</v>
      </c>
    </row>
    <row r="144" spans="1:6">
      <c r="A144" s="6" t="s">
        <v>8</v>
      </c>
      <c r="B144" s="7" t="s">
        <v>230</v>
      </c>
      <c r="C144" s="6"/>
      <c r="D144" s="8"/>
      <c r="E144" s="61" t="s">
        <v>8</v>
      </c>
      <c r="F144" s="12" t="s">
        <v>8</v>
      </c>
    </row>
    <row r="145" spans="1:6">
      <c r="A145" s="6" t="s">
        <v>231</v>
      </c>
      <c r="B145" s="7" t="s">
        <v>232</v>
      </c>
      <c r="C145" s="6" t="s">
        <v>24</v>
      </c>
      <c r="D145" s="9"/>
      <c r="E145" s="55"/>
      <c r="F145" s="12">
        <f>E145</f>
        <v>0</v>
      </c>
    </row>
    <row r="146" spans="1:6">
      <c r="A146" s="6" t="s">
        <v>8</v>
      </c>
      <c r="B146" s="7" t="s">
        <v>233</v>
      </c>
      <c r="C146" s="6"/>
      <c r="D146" s="8"/>
      <c r="E146" s="61" t="s">
        <v>8</v>
      </c>
      <c r="F146" s="12" t="s">
        <v>8</v>
      </c>
    </row>
    <row r="147" spans="1:6">
      <c r="A147" s="6" t="s">
        <v>234</v>
      </c>
      <c r="B147" s="7" t="s">
        <v>235</v>
      </c>
      <c r="C147" s="6" t="s">
        <v>24</v>
      </c>
      <c r="D147" s="9"/>
      <c r="E147" s="55"/>
      <c r="F147" s="12">
        <f>E147</f>
        <v>0</v>
      </c>
    </row>
    <row r="148" spans="1:6">
      <c r="A148" s="6" t="s">
        <v>236</v>
      </c>
      <c r="B148" s="7" t="s">
        <v>237</v>
      </c>
      <c r="C148" s="6" t="s">
        <v>24</v>
      </c>
      <c r="D148" s="9"/>
      <c r="E148" s="55"/>
      <c r="F148" s="12">
        <f>E148</f>
        <v>0</v>
      </c>
    </row>
    <row r="149" spans="1:6">
      <c r="A149" s="6" t="s">
        <v>238</v>
      </c>
      <c r="B149" s="7" t="s">
        <v>239</v>
      </c>
      <c r="C149" s="6" t="s">
        <v>24</v>
      </c>
      <c r="D149" s="9"/>
      <c r="E149" s="55"/>
      <c r="F149" s="12">
        <f>E149</f>
        <v>0</v>
      </c>
    </row>
    <row r="150" spans="1:6">
      <c r="A150" s="6" t="s">
        <v>8</v>
      </c>
      <c r="B150" s="7" t="s">
        <v>240</v>
      </c>
      <c r="C150" s="6"/>
      <c r="D150" s="8"/>
      <c r="E150" s="61" t="s">
        <v>8</v>
      </c>
      <c r="F150" s="12" t="s">
        <v>8</v>
      </c>
    </row>
    <row r="151" spans="1:6">
      <c r="A151" s="6" t="s">
        <v>8</v>
      </c>
      <c r="B151" s="7" t="s">
        <v>241</v>
      </c>
      <c r="C151" s="6" t="s">
        <v>24</v>
      </c>
      <c r="D151" s="9"/>
      <c r="E151" s="55"/>
      <c r="F151" s="12">
        <f>E151</f>
        <v>0</v>
      </c>
    </row>
    <row r="152" spans="1:6">
      <c r="A152" s="6" t="s">
        <v>242</v>
      </c>
      <c r="B152" s="7" t="s">
        <v>243</v>
      </c>
      <c r="C152" s="6" t="s">
        <v>24</v>
      </c>
      <c r="D152" s="9"/>
      <c r="E152" s="55"/>
      <c r="F152" s="12">
        <f>E152</f>
        <v>0</v>
      </c>
    </row>
    <row r="153" spans="1:6">
      <c r="A153" s="6" t="s">
        <v>244</v>
      </c>
      <c r="B153" s="7" t="s">
        <v>245</v>
      </c>
      <c r="C153" s="6" t="s">
        <v>24</v>
      </c>
      <c r="D153" s="9"/>
      <c r="E153" s="55"/>
      <c r="F153" s="12">
        <f>E153</f>
        <v>0</v>
      </c>
    </row>
    <row r="154" spans="1:6">
      <c r="A154" s="6" t="s">
        <v>246</v>
      </c>
      <c r="B154" s="7" t="s">
        <v>247</v>
      </c>
      <c r="C154" s="6" t="s">
        <v>24</v>
      </c>
      <c r="D154" s="9"/>
      <c r="E154" s="55"/>
      <c r="F154" s="12">
        <f>E154</f>
        <v>0</v>
      </c>
    </row>
    <row r="155" spans="1:6">
      <c r="A155" s="6" t="s">
        <v>8</v>
      </c>
      <c r="B155" s="7" t="s">
        <v>248</v>
      </c>
      <c r="C155" s="6"/>
      <c r="D155" s="8"/>
      <c r="E155" s="61" t="s">
        <v>8</v>
      </c>
      <c r="F155" s="12" t="s">
        <v>8</v>
      </c>
    </row>
    <row r="156" spans="1:6">
      <c r="A156" s="6" t="s">
        <v>249</v>
      </c>
      <c r="B156" s="7" t="s">
        <v>250</v>
      </c>
      <c r="C156" s="6" t="s">
        <v>24</v>
      </c>
      <c r="D156" s="9"/>
      <c r="E156" s="55"/>
      <c r="F156" s="12">
        <f>E156</f>
        <v>0</v>
      </c>
    </row>
    <row r="157" spans="1:6">
      <c r="A157" s="6" t="s">
        <v>251</v>
      </c>
      <c r="B157" s="7" t="s">
        <v>252</v>
      </c>
      <c r="C157" s="6" t="s">
        <v>24</v>
      </c>
      <c r="D157" s="9"/>
      <c r="E157" s="55"/>
      <c r="F157" s="12">
        <f>E157</f>
        <v>0</v>
      </c>
    </row>
    <row r="158" spans="1:6">
      <c r="A158" s="6" t="s">
        <v>253</v>
      </c>
      <c r="B158" s="7" t="s">
        <v>254</v>
      </c>
      <c r="C158" s="6" t="s">
        <v>24</v>
      </c>
      <c r="D158" s="9"/>
      <c r="E158" s="55"/>
      <c r="F158" s="12">
        <f>E158</f>
        <v>0</v>
      </c>
    </row>
    <row r="159" spans="1:6">
      <c r="A159" s="6" t="s">
        <v>255</v>
      </c>
      <c r="B159" s="7" t="s">
        <v>256</v>
      </c>
      <c r="C159" s="6" t="s">
        <v>24</v>
      </c>
      <c r="D159" s="9"/>
      <c r="E159" s="55"/>
      <c r="F159" s="12">
        <f>E159</f>
        <v>0</v>
      </c>
    </row>
    <row r="160" spans="1:6">
      <c r="A160" s="6" t="s">
        <v>257</v>
      </c>
      <c r="B160" s="7" t="s">
        <v>258</v>
      </c>
      <c r="C160" s="6" t="s">
        <v>24</v>
      </c>
      <c r="D160" s="9"/>
      <c r="E160" s="55"/>
      <c r="F160" s="12">
        <f>E160</f>
        <v>0</v>
      </c>
    </row>
    <row r="161" spans="1:6">
      <c r="A161" s="6" t="s">
        <v>259</v>
      </c>
      <c r="B161" s="7" t="s">
        <v>260</v>
      </c>
      <c r="C161" s="6" t="s">
        <v>24</v>
      </c>
      <c r="D161" s="9"/>
      <c r="E161" s="55"/>
      <c r="F161" s="12">
        <f>E161</f>
        <v>0</v>
      </c>
    </row>
    <row r="162" spans="1:6">
      <c r="A162" s="6" t="s">
        <v>261</v>
      </c>
      <c r="B162" s="7" t="s">
        <v>262</v>
      </c>
      <c r="C162" s="6" t="s">
        <v>24</v>
      </c>
      <c r="D162" s="9"/>
      <c r="E162" s="55"/>
      <c r="F162" s="12">
        <f>E162</f>
        <v>0</v>
      </c>
    </row>
    <row r="163" spans="1:6">
      <c r="A163" s="6" t="s">
        <v>263</v>
      </c>
      <c r="B163" s="7" t="s">
        <v>264</v>
      </c>
      <c r="C163" s="6" t="s">
        <v>24</v>
      </c>
      <c r="D163" s="9"/>
      <c r="E163" s="55"/>
      <c r="F163" s="12">
        <f>E163</f>
        <v>0</v>
      </c>
    </row>
    <row r="164" spans="1:6">
      <c r="A164" s="6" t="s">
        <v>265</v>
      </c>
      <c r="B164" s="7" t="s">
        <v>266</v>
      </c>
      <c r="C164" s="6" t="s">
        <v>24</v>
      </c>
      <c r="D164" s="9"/>
      <c r="E164" s="55"/>
      <c r="F164" s="12">
        <f>E164</f>
        <v>0</v>
      </c>
    </row>
    <row r="165" spans="1:6">
      <c r="A165" s="6" t="s">
        <v>267</v>
      </c>
      <c r="B165" s="7" t="s">
        <v>268</v>
      </c>
      <c r="C165" s="6" t="s">
        <v>24</v>
      </c>
      <c r="D165" s="9"/>
      <c r="E165" s="55"/>
      <c r="F165" s="12">
        <f>E165</f>
        <v>0</v>
      </c>
    </row>
    <row r="166" spans="1:6">
      <c r="A166" s="6" t="s">
        <v>269</v>
      </c>
      <c r="B166" s="7" t="s">
        <v>270</v>
      </c>
      <c r="C166" s="6" t="s">
        <v>24</v>
      </c>
      <c r="D166" s="9"/>
      <c r="E166" s="55"/>
      <c r="F166" s="12">
        <f>E166</f>
        <v>0</v>
      </c>
    </row>
    <row r="167" spans="1:6">
      <c r="A167" s="6" t="s">
        <v>271</v>
      </c>
      <c r="B167" s="7" t="s">
        <v>272</v>
      </c>
      <c r="C167" s="6" t="s">
        <v>24</v>
      </c>
      <c r="D167" s="9"/>
      <c r="E167" s="55"/>
      <c r="F167" s="12">
        <f>E167</f>
        <v>0</v>
      </c>
    </row>
    <row r="168" spans="1:6">
      <c r="A168" s="6" t="s">
        <v>8</v>
      </c>
      <c r="B168" s="7" t="s">
        <v>273</v>
      </c>
      <c r="C168" s="6"/>
      <c r="D168" s="8"/>
      <c r="E168" s="61" t="s">
        <v>8</v>
      </c>
      <c r="F168" s="12" t="s">
        <v>8</v>
      </c>
    </row>
    <row r="169" spans="1:6">
      <c r="A169" s="6" t="s">
        <v>274</v>
      </c>
      <c r="B169" s="7" t="s">
        <v>275</v>
      </c>
      <c r="C169" s="6" t="s">
        <v>24</v>
      </c>
      <c r="D169" s="9"/>
      <c r="E169" s="55"/>
      <c r="F169" s="12">
        <f>E169</f>
        <v>0</v>
      </c>
    </row>
    <row r="170" spans="1:6" ht="30">
      <c r="A170" s="6" t="s">
        <v>8</v>
      </c>
      <c r="B170" s="7" t="s">
        <v>276</v>
      </c>
      <c r="C170" s="6" t="s">
        <v>8</v>
      </c>
      <c r="D170" s="8"/>
      <c r="E170" s="61" t="s">
        <v>8</v>
      </c>
      <c r="F170" s="12" t="s">
        <v>8</v>
      </c>
    </row>
    <row r="171" spans="1:6" ht="30">
      <c r="A171" s="6" t="s">
        <v>8</v>
      </c>
      <c r="B171" s="7" t="s">
        <v>277</v>
      </c>
      <c r="C171" s="6" t="s">
        <v>8</v>
      </c>
      <c r="D171" s="8"/>
      <c r="E171" s="61" t="s">
        <v>8</v>
      </c>
      <c r="F171" s="12" t="s">
        <v>8</v>
      </c>
    </row>
    <row r="172" spans="1:6" ht="60">
      <c r="A172" s="6" t="s">
        <v>8</v>
      </c>
      <c r="B172" s="7" t="s">
        <v>278</v>
      </c>
      <c r="C172" s="6" t="s">
        <v>8</v>
      </c>
      <c r="D172" s="8"/>
      <c r="E172" s="61" t="s">
        <v>8</v>
      </c>
      <c r="F172" s="12" t="s">
        <v>8</v>
      </c>
    </row>
    <row r="173" spans="1:6" ht="45">
      <c r="A173" s="6" t="s">
        <v>8</v>
      </c>
      <c r="B173" s="7" t="s">
        <v>279</v>
      </c>
      <c r="C173" s="6" t="s">
        <v>8</v>
      </c>
      <c r="D173" s="8"/>
      <c r="E173" s="61" t="s">
        <v>8</v>
      </c>
      <c r="F173" s="12" t="s">
        <v>8</v>
      </c>
    </row>
    <row r="174" spans="1:6" ht="45">
      <c r="A174" s="6" t="s">
        <v>8</v>
      </c>
      <c r="B174" s="7" t="s">
        <v>280</v>
      </c>
      <c r="C174" s="6" t="s">
        <v>8</v>
      </c>
      <c r="D174" s="8"/>
      <c r="E174" s="61" t="s">
        <v>8</v>
      </c>
      <c r="F174" s="12" t="s">
        <v>8</v>
      </c>
    </row>
    <row r="175" spans="1:6" ht="60">
      <c r="A175" s="6" t="s">
        <v>8</v>
      </c>
      <c r="B175" s="7" t="s">
        <v>281</v>
      </c>
      <c r="C175" s="6" t="s">
        <v>8</v>
      </c>
      <c r="D175" s="8"/>
      <c r="E175" s="61" t="s">
        <v>8</v>
      </c>
      <c r="F175" s="12" t="s">
        <v>8</v>
      </c>
    </row>
    <row r="176" spans="1:6" ht="60">
      <c r="A176" s="6" t="s">
        <v>8</v>
      </c>
      <c r="B176" s="7" t="s">
        <v>282</v>
      </c>
      <c r="C176" s="6" t="s">
        <v>8</v>
      </c>
      <c r="D176" s="8"/>
      <c r="E176" s="61" t="s">
        <v>8</v>
      </c>
      <c r="F176" s="12" t="s">
        <v>8</v>
      </c>
    </row>
    <row r="177" spans="1:6" ht="60">
      <c r="A177" s="6" t="s">
        <v>8</v>
      </c>
      <c r="B177" s="7" t="s">
        <v>283</v>
      </c>
      <c r="C177" s="6" t="s">
        <v>8</v>
      </c>
      <c r="D177" s="8"/>
      <c r="E177" s="61" t="s">
        <v>8</v>
      </c>
      <c r="F177" s="12" t="s">
        <v>8</v>
      </c>
    </row>
    <row r="178" spans="1:6" ht="60">
      <c r="A178" s="6" t="s">
        <v>8</v>
      </c>
      <c r="B178" s="7" t="s">
        <v>284</v>
      </c>
      <c r="C178" s="6" t="s">
        <v>8</v>
      </c>
      <c r="D178" s="8"/>
      <c r="E178" s="61" t="s">
        <v>8</v>
      </c>
      <c r="F178" s="12" t="s">
        <v>8</v>
      </c>
    </row>
    <row r="179" spans="1:6" ht="45">
      <c r="A179" s="6" t="s">
        <v>8</v>
      </c>
      <c r="B179" s="7" t="s">
        <v>285</v>
      </c>
      <c r="C179" s="6" t="s">
        <v>8</v>
      </c>
      <c r="D179" s="8"/>
      <c r="E179" s="61" t="s">
        <v>8</v>
      </c>
      <c r="F179" s="12" t="s">
        <v>8</v>
      </c>
    </row>
    <row r="180" spans="1:6" ht="45">
      <c r="A180" s="6" t="s">
        <v>8</v>
      </c>
      <c r="B180" s="7" t="s">
        <v>286</v>
      </c>
      <c r="C180" s="6" t="s">
        <v>8</v>
      </c>
      <c r="D180" s="8"/>
      <c r="E180" s="61" t="s">
        <v>8</v>
      </c>
      <c r="F180" s="12" t="s">
        <v>8</v>
      </c>
    </row>
    <row r="181" spans="1:6" ht="45">
      <c r="A181" s="6" t="s">
        <v>8</v>
      </c>
      <c r="B181" s="7" t="s">
        <v>287</v>
      </c>
      <c r="C181" s="6" t="s">
        <v>8</v>
      </c>
      <c r="D181" s="8"/>
      <c r="E181" s="61" t="s">
        <v>8</v>
      </c>
      <c r="F181" s="12" t="s">
        <v>8</v>
      </c>
    </row>
    <row r="182" spans="1:6" ht="45">
      <c r="A182" s="6" t="s">
        <v>8</v>
      </c>
      <c r="B182" s="7" t="s">
        <v>288</v>
      </c>
      <c r="C182" s="6" t="s">
        <v>8</v>
      </c>
      <c r="D182" s="8"/>
      <c r="E182" s="61" t="s">
        <v>8</v>
      </c>
      <c r="F182" s="12" t="s">
        <v>8</v>
      </c>
    </row>
    <row r="183" spans="1:6" ht="45">
      <c r="A183" s="6" t="s">
        <v>8</v>
      </c>
      <c r="B183" s="7" t="s">
        <v>289</v>
      </c>
      <c r="C183" s="6" t="s">
        <v>8</v>
      </c>
      <c r="D183" s="8"/>
      <c r="E183" s="61" t="s">
        <v>8</v>
      </c>
      <c r="F183" s="12" t="s">
        <v>8</v>
      </c>
    </row>
    <row r="184" spans="1:6" ht="30">
      <c r="A184" s="6" t="s">
        <v>8</v>
      </c>
      <c r="B184" s="7" t="s">
        <v>290</v>
      </c>
      <c r="C184" s="6" t="s">
        <v>8</v>
      </c>
      <c r="D184" s="8"/>
      <c r="E184" s="61" t="s">
        <v>8</v>
      </c>
      <c r="F184" s="12" t="s">
        <v>8</v>
      </c>
    </row>
    <row r="185" spans="1:6">
      <c r="A185" s="6" t="s">
        <v>8</v>
      </c>
      <c r="B185" s="7" t="s">
        <v>291</v>
      </c>
      <c r="C185" s="6" t="s">
        <v>8</v>
      </c>
      <c r="D185" s="8"/>
      <c r="E185" s="61" t="s">
        <v>8</v>
      </c>
      <c r="F185" s="12" t="s">
        <v>8</v>
      </c>
    </row>
    <row r="186" spans="1:6">
      <c r="A186" s="6" t="s">
        <v>8</v>
      </c>
      <c r="B186" s="7" t="s">
        <v>292</v>
      </c>
      <c r="C186" s="6" t="s">
        <v>8</v>
      </c>
      <c r="D186" s="8"/>
      <c r="E186" s="61" t="s">
        <v>8</v>
      </c>
      <c r="F186" s="12" t="s">
        <v>8</v>
      </c>
    </row>
    <row r="187" spans="1:6">
      <c r="A187" s="6" t="s">
        <v>8</v>
      </c>
      <c r="B187" s="7" t="s">
        <v>293</v>
      </c>
      <c r="C187" s="6" t="s">
        <v>8</v>
      </c>
      <c r="D187" s="8"/>
      <c r="E187" s="61" t="s">
        <v>8</v>
      </c>
      <c r="F187" s="12" t="s">
        <v>8</v>
      </c>
    </row>
    <row r="188" spans="1:6">
      <c r="A188" s="6" t="s">
        <v>8</v>
      </c>
      <c r="B188" s="7" t="s">
        <v>294</v>
      </c>
      <c r="C188" s="6" t="s">
        <v>8</v>
      </c>
      <c r="D188" s="8"/>
      <c r="E188" s="61" t="s">
        <v>8</v>
      </c>
      <c r="F188" s="12" t="s">
        <v>8</v>
      </c>
    </row>
    <row r="189" spans="1:6">
      <c r="A189" s="6" t="s">
        <v>8</v>
      </c>
      <c r="B189" s="7" t="s">
        <v>295</v>
      </c>
      <c r="C189" s="6" t="s">
        <v>8</v>
      </c>
      <c r="D189" s="8"/>
      <c r="E189" s="61" t="s">
        <v>8</v>
      </c>
      <c r="F189" s="12" t="s">
        <v>8</v>
      </c>
    </row>
    <row r="190" spans="1:6" ht="45">
      <c r="A190" s="6" t="s">
        <v>8</v>
      </c>
      <c r="B190" s="7" t="s">
        <v>296</v>
      </c>
      <c r="C190" s="6" t="s">
        <v>8</v>
      </c>
      <c r="D190" s="8"/>
      <c r="E190" s="61" t="s">
        <v>8</v>
      </c>
      <c r="F190" s="12" t="s">
        <v>8</v>
      </c>
    </row>
    <row r="191" spans="1:6" ht="45">
      <c r="A191" s="6" t="s">
        <v>8</v>
      </c>
      <c r="B191" s="7" t="s">
        <v>297</v>
      </c>
      <c r="C191" s="6" t="s">
        <v>8</v>
      </c>
      <c r="D191" s="8"/>
      <c r="E191" s="61" t="s">
        <v>8</v>
      </c>
      <c r="F191" s="12" t="s">
        <v>8</v>
      </c>
    </row>
    <row r="192" spans="1:6" ht="45">
      <c r="A192" s="6" t="s">
        <v>8</v>
      </c>
      <c r="B192" s="7" t="s">
        <v>298</v>
      </c>
      <c r="C192" s="6" t="s">
        <v>8</v>
      </c>
      <c r="D192" s="8"/>
      <c r="E192" s="61" t="s">
        <v>8</v>
      </c>
      <c r="F192" s="12" t="s">
        <v>8</v>
      </c>
    </row>
    <row r="193" spans="1:6" ht="45">
      <c r="A193" s="6" t="s">
        <v>8</v>
      </c>
      <c r="B193" s="7" t="s">
        <v>299</v>
      </c>
      <c r="C193" s="6" t="s">
        <v>8</v>
      </c>
      <c r="D193" s="8"/>
      <c r="E193" s="61" t="s">
        <v>8</v>
      </c>
      <c r="F193" s="12" t="s">
        <v>8</v>
      </c>
    </row>
    <row r="194" spans="1:6">
      <c r="A194" s="6" t="s">
        <v>8</v>
      </c>
      <c r="B194" s="7" t="s">
        <v>300</v>
      </c>
      <c r="C194" s="6"/>
      <c r="D194" s="9"/>
      <c r="E194" s="61" t="s">
        <v>8</v>
      </c>
      <c r="F194" s="12" t="s">
        <v>8</v>
      </c>
    </row>
    <row r="195" spans="1:6">
      <c r="A195" s="6" t="s">
        <v>8</v>
      </c>
      <c r="B195" s="7" t="s">
        <v>301</v>
      </c>
      <c r="C195" s="6" t="s">
        <v>8</v>
      </c>
      <c r="D195" s="8"/>
      <c r="E195" s="61" t="s">
        <v>8</v>
      </c>
      <c r="F195" s="12" t="s">
        <v>8</v>
      </c>
    </row>
    <row r="196" spans="1:6">
      <c r="A196" s="6" t="s">
        <v>8</v>
      </c>
      <c r="B196" s="7" t="s">
        <v>302</v>
      </c>
      <c r="C196" s="6" t="s">
        <v>8</v>
      </c>
      <c r="D196" s="8"/>
      <c r="E196" s="61" t="s">
        <v>8</v>
      </c>
      <c r="F196" s="12" t="s">
        <v>8</v>
      </c>
    </row>
    <row r="197" spans="1:6" ht="60">
      <c r="A197" s="6" t="s">
        <v>8</v>
      </c>
      <c r="B197" s="7" t="s">
        <v>303</v>
      </c>
      <c r="C197" s="6" t="s">
        <v>8</v>
      </c>
      <c r="D197" s="8"/>
      <c r="E197" s="61" t="s">
        <v>8</v>
      </c>
      <c r="F197" s="12" t="s">
        <v>8</v>
      </c>
    </row>
    <row r="198" spans="1:6">
      <c r="A198" s="6" t="s">
        <v>8</v>
      </c>
      <c r="B198" s="7" t="s">
        <v>304</v>
      </c>
      <c r="C198" s="6"/>
      <c r="D198" s="8"/>
      <c r="E198" s="61" t="s">
        <v>8</v>
      </c>
      <c r="F198" s="12" t="s">
        <v>8</v>
      </c>
    </row>
    <row r="199" spans="1:6" ht="75">
      <c r="A199" s="6" t="s">
        <v>8</v>
      </c>
      <c r="B199" s="7" t="s">
        <v>305</v>
      </c>
      <c r="C199" s="6" t="s">
        <v>8</v>
      </c>
      <c r="D199" s="8"/>
      <c r="E199" s="61" t="s">
        <v>8</v>
      </c>
      <c r="F199" s="12" t="s">
        <v>8</v>
      </c>
    </row>
    <row r="200" spans="1:6">
      <c r="A200" s="6"/>
      <c r="B200" s="7"/>
      <c r="C200" s="6"/>
      <c r="D200" s="6"/>
      <c r="E200" s="61"/>
      <c r="F200" s="12"/>
    </row>
    <row r="201" spans="1:6">
      <c r="A201" s="4"/>
      <c r="B201" s="5" t="s">
        <v>723</v>
      </c>
      <c r="C201" s="4"/>
      <c r="D201" s="4"/>
      <c r="E201" s="11"/>
      <c r="F201" s="11">
        <f>SUM(F7:F200)</f>
        <v>0</v>
      </c>
    </row>
  </sheetData>
  <sheetProtection algorithmName="SHA-512" hashValue="QW/GEdjxhoQFy3e4DfZez6S+CujsNwLnD+m5wTg+PezeX3w1Ie8aGXVAR3xX0Fgp1JD+B+uHfycj8kl/CY9Zlg==" saltValue="D2T5dM2As6PSTqaRHiMvxQ==" spinCount="100000" sheet="1" objects="1" scenarios="1"/>
  <pageMargins left="0.7" right="0.7" top="0.75" bottom="0.75" header="0.3" footer="0.3"/>
  <pageSetup paperSize="9" scale="6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J24"/>
  <sheetViews>
    <sheetView view="pageBreakPreview" zoomScaleNormal="100" zoomScaleSheetLayoutView="100" workbookViewId="0">
      <selection activeCell="F24" sqref="F24"/>
    </sheetView>
  </sheetViews>
  <sheetFormatPr defaultRowHeight="15"/>
  <cols>
    <col min="1" max="1" width="9.140625" style="18" customWidth="1"/>
    <col min="2" max="2" width="70.7109375" style="3" customWidth="1"/>
    <col min="3" max="3" width="9.140625" customWidth="1"/>
    <col min="4" max="4" width="10.5703125"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37" t="s">
        <v>1</v>
      </c>
      <c r="B3" s="38" t="s">
        <v>2</v>
      </c>
      <c r="C3" s="37" t="s">
        <v>3</v>
      </c>
      <c r="D3" s="37" t="s">
        <v>4</v>
      </c>
      <c r="E3" s="19" t="s">
        <v>5</v>
      </c>
      <c r="F3" s="19" t="s">
        <v>6</v>
      </c>
    </row>
    <row r="4" spans="1:10">
      <c r="A4" s="22" t="s">
        <v>8</v>
      </c>
      <c r="B4" s="34" t="s">
        <v>532</v>
      </c>
      <c r="C4" s="6"/>
      <c r="D4" s="8"/>
      <c r="E4" s="12" t="s">
        <v>8</v>
      </c>
      <c r="F4" s="12" t="s">
        <v>8</v>
      </c>
      <c r="J4" t="s">
        <v>8</v>
      </c>
    </row>
    <row r="5" spans="1:10">
      <c r="A5" s="22" t="s">
        <v>8</v>
      </c>
      <c r="B5" s="34" t="s">
        <v>533</v>
      </c>
      <c r="C5" s="6"/>
      <c r="D5" s="8"/>
      <c r="E5" s="12" t="s">
        <v>8</v>
      </c>
      <c r="F5" s="12" t="s">
        <v>8</v>
      </c>
      <c r="J5" t="s">
        <v>8</v>
      </c>
    </row>
    <row r="6" spans="1:10">
      <c r="A6" s="22" t="s">
        <v>8</v>
      </c>
      <c r="B6" s="7" t="s">
        <v>534</v>
      </c>
      <c r="C6" s="6"/>
      <c r="D6" s="8"/>
      <c r="E6" s="12" t="s">
        <v>8</v>
      </c>
      <c r="F6" s="12" t="s">
        <v>8</v>
      </c>
      <c r="J6" t="s">
        <v>8</v>
      </c>
    </row>
    <row r="7" spans="1:10">
      <c r="A7" s="22" t="s">
        <v>8</v>
      </c>
      <c r="B7" s="7" t="s">
        <v>309</v>
      </c>
      <c r="C7" s="6"/>
      <c r="D7" s="8"/>
      <c r="E7" s="12" t="s">
        <v>8</v>
      </c>
      <c r="F7" s="12" t="s">
        <v>8</v>
      </c>
      <c r="J7" t="s">
        <v>8</v>
      </c>
    </row>
    <row r="8" spans="1:10" ht="30">
      <c r="A8" s="22" t="s">
        <v>8</v>
      </c>
      <c r="B8" s="7" t="s">
        <v>310</v>
      </c>
      <c r="C8" s="6"/>
      <c r="D8" s="8"/>
      <c r="E8" s="12" t="s">
        <v>8</v>
      </c>
      <c r="F8" s="12" t="s">
        <v>8</v>
      </c>
      <c r="J8" t="s">
        <v>8</v>
      </c>
    </row>
    <row r="9" spans="1:10">
      <c r="A9" s="22" t="s">
        <v>8</v>
      </c>
      <c r="B9" s="7" t="s">
        <v>535</v>
      </c>
      <c r="C9" s="6"/>
      <c r="D9" s="8"/>
      <c r="E9" s="12" t="s">
        <v>8</v>
      </c>
      <c r="F9" s="12" t="s">
        <v>8</v>
      </c>
      <c r="J9" t="s">
        <v>8</v>
      </c>
    </row>
    <row r="10" spans="1:10">
      <c r="A10" s="22" t="s">
        <v>8</v>
      </c>
      <c r="B10" s="7" t="s">
        <v>536</v>
      </c>
      <c r="C10" s="6"/>
      <c r="D10" s="8"/>
      <c r="E10" s="12" t="s">
        <v>8</v>
      </c>
      <c r="F10" s="12" t="s">
        <v>8</v>
      </c>
      <c r="J10" t="s">
        <v>8</v>
      </c>
    </row>
    <row r="11" spans="1:10">
      <c r="A11" s="22" t="s">
        <v>7</v>
      </c>
      <c r="B11" s="7" t="s">
        <v>537</v>
      </c>
      <c r="C11" s="6" t="s">
        <v>320</v>
      </c>
      <c r="D11" s="16">
        <v>223</v>
      </c>
      <c r="E11" s="55"/>
      <c r="F11" s="12">
        <f>E11*D11</f>
        <v>0</v>
      </c>
      <c r="J11" t="s">
        <v>8</v>
      </c>
    </row>
    <row r="12" spans="1:10">
      <c r="A12" s="22" t="s">
        <v>8</v>
      </c>
      <c r="B12" s="7" t="s">
        <v>538</v>
      </c>
      <c r="C12" s="6"/>
      <c r="D12" s="8"/>
      <c r="E12" s="12" t="s">
        <v>8</v>
      </c>
      <c r="F12" s="12" t="s">
        <v>8</v>
      </c>
      <c r="J12" t="s">
        <v>8</v>
      </c>
    </row>
    <row r="13" spans="1:10">
      <c r="A13" s="22" t="s">
        <v>8</v>
      </c>
      <c r="B13" s="7" t="s">
        <v>539</v>
      </c>
      <c r="C13" s="6"/>
      <c r="D13" s="8"/>
      <c r="E13" s="12" t="s">
        <v>8</v>
      </c>
      <c r="F13" s="12" t="s">
        <v>8</v>
      </c>
      <c r="J13" t="s">
        <v>8</v>
      </c>
    </row>
    <row r="14" spans="1:10">
      <c r="A14" s="22" t="s">
        <v>17</v>
      </c>
      <c r="B14" s="7" t="s">
        <v>540</v>
      </c>
      <c r="C14" s="6" t="s">
        <v>320</v>
      </c>
      <c r="D14" s="16">
        <v>808</v>
      </c>
      <c r="E14" s="55"/>
      <c r="F14" s="12">
        <f>E14*D14</f>
        <v>0</v>
      </c>
      <c r="J14" t="s">
        <v>8</v>
      </c>
    </row>
    <row r="15" spans="1:10">
      <c r="A15" s="22" t="s">
        <v>8</v>
      </c>
      <c r="B15" s="7" t="s">
        <v>541</v>
      </c>
      <c r="C15" s="6"/>
      <c r="D15" s="8"/>
      <c r="E15" s="12" t="s">
        <v>8</v>
      </c>
      <c r="F15" s="12" t="s">
        <v>8</v>
      </c>
      <c r="J15" t="s">
        <v>8</v>
      </c>
    </row>
    <row r="16" spans="1:10">
      <c r="A16" s="22" t="s">
        <v>8</v>
      </c>
      <c r="B16" s="7" t="s">
        <v>542</v>
      </c>
      <c r="C16" s="6"/>
      <c r="D16" s="8"/>
      <c r="E16" s="12" t="s">
        <v>8</v>
      </c>
      <c r="F16" s="12" t="s">
        <v>8</v>
      </c>
      <c r="J16" t="s">
        <v>8</v>
      </c>
    </row>
    <row r="17" spans="1:10">
      <c r="A17" s="22" t="s">
        <v>20</v>
      </c>
      <c r="B17" s="7" t="s">
        <v>543</v>
      </c>
      <c r="C17" s="6" t="s">
        <v>320</v>
      </c>
      <c r="D17" s="16">
        <v>182</v>
      </c>
      <c r="E17" s="55"/>
      <c r="F17" s="12">
        <f>E17*D17</f>
        <v>0</v>
      </c>
      <c r="J17" t="s">
        <v>8</v>
      </c>
    </row>
    <row r="18" spans="1:10">
      <c r="A18" s="22" t="s">
        <v>28</v>
      </c>
      <c r="B18" s="7" t="s">
        <v>544</v>
      </c>
      <c r="C18" s="6" t="s">
        <v>320</v>
      </c>
      <c r="D18" s="16">
        <v>313</v>
      </c>
      <c r="E18" s="55"/>
      <c r="F18" s="12">
        <f>E18*D18</f>
        <v>0</v>
      </c>
      <c r="J18" t="s">
        <v>8</v>
      </c>
    </row>
    <row r="19" spans="1:10">
      <c r="A19" s="22" t="s">
        <v>30</v>
      </c>
      <c r="B19" s="7" t="s">
        <v>545</v>
      </c>
      <c r="C19" s="6" t="s">
        <v>320</v>
      </c>
      <c r="D19" s="16">
        <v>3</v>
      </c>
      <c r="E19" s="55"/>
      <c r="F19" s="12">
        <f>E19*D19</f>
        <v>0</v>
      </c>
      <c r="J19" t="s">
        <v>8</v>
      </c>
    </row>
    <row r="20" spans="1:10">
      <c r="A20" s="22" t="s">
        <v>8</v>
      </c>
      <c r="B20" s="7" t="s">
        <v>350</v>
      </c>
      <c r="C20" s="6"/>
      <c r="D20" s="8"/>
      <c r="E20" s="12" t="s">
        <v>8</v>
      </c>
      <c r="F20" s="12" t="s">
        <v>8</v>
      </c>
      <c r="J20" t="s">
        <v>8</v>
      </c>
    </row>
    <row r="21" spans="1:10">
      <c r="A21" s="22" t="s">
        <v>32</v>
      </c>
      <c r="B21" s="7" t="s">
        <v>546</v>
      </c>
      <c r="C21" s="6" t="s">
        <v>314</v>
      </c>
      <c r="D21" s="16">
        <v>517</v>
      </c>
      <c r="E21" s="55"/>
      <c r="F21" s="12">
        <f>E21*D21</f>
        <v>0</v>
      </c>
      <c r="J21" t="s">
        <v>8</v>
      </c>
    </row>
    <row r="22" spans="1:10">
      <c r="A22" s="22"/>
      <c r="B22" s="7"/>
      <c r="C22" s="6"/>
      <c r="D22" s="6"/>
      <c r="E22" s="12"/>
      <c r="F22" s="12"/>
    </row>
    <row r="23" spans="1:10">
      <c r="A23" s="22"/>
      <c r="B23" s="7"/>
      <c r="C23" s="6"/>
      <c r="D23" s="6"/>
      <c r="E23" s="12"/>
      <c r="F23" s="12"/>
    </row>
    <row r="24" spans="1:10">
      <c r="A24" s="29"/>
      <c r="B24" s="5" t="s">
        <v>732</v>
      </c>
      <c r="C24" s="36"/>
      <c r="D24" s="36"/>
      <c r="E24" s="13"/>
      <c r="F24" s="13">
        <f>SUM(F5:F23)</f>
        <v>0</v>
      </c>
    </row>
  </sheetData>
  <sheetProtection algorithmName="SHA-512" hashValue="P0PajASUJvuuWSr7u2Z7M6lKQwgbgG1PAsxq/9jXakQMXiZDZKWdZWauVFjvz5IqrvnxolSmoVi8/MzT3DU/Gw==" saltValue="V/cCzREreKYdAomOWW4M2g==" spinCount="100000" sheet="1" objects="1" scenarios="1"/>
  <pageMargins left="0.7" right="0.7" top="0.75" bottom="0.75" header="0.3" footer="0.3"/>
  <pageSetup paperSize="9" scale="6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J18"/>
  <sheetViews>
    <sheetView view="pageBreakPreview" zoomScaleNormal="100" zoomScaleSheetLayoutView="100" workbookViewId="0">
      <selection activeCell="F18" sqref="F18"/>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style="18"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19" t="s">
        <v>5</v>
      </c>
      <c r="F3" s="19" t="s">
        <v>6</v>
      </c>
    </row>
    <row r="4" spans="1:10">
      <c r="A4" s="20" t="s">
        <v>8</v>
      </c>
      <c r="B4" s="33" t="s">
        <v>547</v>
      </c>
      <c r="C4" s="20"/>
      <c r="D4" s="21"/>
      <c r="E4" s="39" t="s">
        <v>8</v>
      </c>
      <c r="F4" s="39" t="s">
        <v>8</v>
      </c>
      <c r="J4" t="s">
        <v>8</v>
      </c>
    </row>
    <row r="5" spans="1:10">
      <c r="A5" s="22" t="s">
        <v>8</v>
      </c>
      <c r="B5" s="34" t="s">
        <v>548</v>
      </c>
      <c r="C5" s="22"/>
      <c r="D5" s="23"/>
      <c r="E5" s="40" t="s">
        <v>8</v>
      </c>
      <c r="F5" s="40" t="s">
        <v>8</v>
      </c>
      <c r="J5" t="s">
        <v>8</v>
      </c>
    </row>
    <row r="6" spans="1:10">
      <c r="A6" s="22" t="s">
        <v>8</v>
      </c>
      <c r="B6" s="7" t="s">
        <v>549</v>
      </c>
      <c r="C6" s="22"/>
      <c r="D6" s="23"/>
      <c r="E6" s="40" t="s">
        <v>8</v>
      </c>
      <c r="F6" s="40" t="s">
        <v>8</v>
      </c>
      <c r="J6" t="s">
        <v>8</v>
      </c>
    </row>
    <row r="7" spans="1:10">
      <c r="A7" s="22" t="s">
        <v>8</v>
      </c>
      <c r="B7" s="7" t="s">
        <v>309</v>
      </c>
      <c r="C7" s="22"/>
      <c r="D7" s="23"/>
      <c r="E7" s="40" t="s">
        <v>8</v>
      </c>
      <c r="F7" s="40" t="s">
        <v>8</v>
      </c>
      <c r="J7" t="s">
        <v>8</v>
      </c>
    </row>
    <row r="8" spans="1:10" ht="30">
      <c r="A8" s="22" t="s">
        <v>8</v>
      </c>
      <c r="B8" s="7" t="s">
        <v>310</v>
      </c>
      <c r="C8" s="22"/>
      <c r="D8" s="23"/>
      <c r="E8" s="40" t="s">
        <v>8</v>
      </c>
      <c r="F8" s="40" t="s">
        <v>8</v>
      </c>
      <c r="J8" t="s">
        <v>8</v>
      </c>
    </row>
    <row r="9" spans="1:10">
      <c r="A9" s="22" t="s">
        <v>8</v>
      </c>
      <c r="B9" s="7" t="s">
        <v>550</v>
      </c>
      <c r="C9" s="22"/>
      <c r="D9" s="23"/>
      <c r="E9" s="40" t="s">
        <v>8</v>
      </c>
      <c r="F9" s="40" t="s">
        <v>8</v>
      </c>
      <c r="J9" t="s">
        <v>8</v>
      </c>
    </row>
    <row r="10" spans="1:10" ht="30">
      <c r="A10" s="22" t="s">
        <v>8</v>
      </c>
      <c r="B10" s="7" t="s">
        <v>551</v>
      </c>
      <c r="C10" s="22"/>
      <c r="D10" s="23"/>
      <c r="E10" s="40" t="s">
        <v>8</v>
      </c>
      <c r="F10" s="40" t="s">
        <v>8</v>
      </c>
      <c r="J10" t="s">
        <v>8</v>
      </c>
    </row>
    <row r="11" spans="1:10">
      <c r="A11" s="22" t="s">
        <v>7</v>
      </c>
      <c r="B11" s="7" t="s">
        <v>552</v>
      </c>
      <c r="C11" s="22" t="s">
        <v>314</v>
      </c>
      <c r="D11" s="24">
        <v>273</v>
      </c>
      <c r="E11" s="58"/>
      <c r="F11" s="40">
        <f>E11*D11</f>
        <v>0</v>
      </c>
      <c r="J11" t="s">
        <v>8</v>
      </c>
    </row>
    <row r="12" spans="1:10">
      <c r="A12" s="22" t="s">
        <v>17</v>
      </c>
      <c r="B12" s="7" t="s">
        <v>553</v>
      </c>
      <c r="C12" s="22" t="s">
        <v>326</v>
      </c>
      <c r="D12" s="24">
        <v>16</v>
      </c>
      <c r="E12" s="58"/>
      <c r="F12" s="40">
        <f>E12*D12</f>
        <v>0</v>
      </c>
      <c r="J12" t="s">
        <v>8</v>
      </c>
    </row>
    <row r="13" spans="1:10">
      <c r="A13" s="22" t="s">
        <v>20</v>
      </c>
      <c r="B13" s="7" t="s">
        <v>554</v>
      </c>
      <c r="C13" s="22" t="s">
        <v>326</v>
      </c>
      <c r="D13" s="24">
        <v>28</v>
      </c>
      <c r="E13" s="58"/>
      <c r="F13" s="40">
        <f>E13*D13</f>
        <v>0</v>
      </c>
      <c r="J13" t="s">
        <v>8</v>
      </c>
    </row>
    <row r="14" spans="1:10">
      <c r="A14" s="22" t="s">
        <v>28</v>
      </c>
      <c r="B14" s="7" t="s">
        <v>555</v>
      </c>
      <c r="C14" s="22" t="s">
        <v>326</v>
      </c>
      <c r="D14" s="24">
        <v>56</v>
      </c>
      <c r="E14" s="58"/>
      <c r="F14" s="40">
        <f>E14*D14</f>
        <v>0</v>
      </c>
      <c r="J14" t="s">
        <v>8</v>
      </c>
    </row>
    <row r="15" spans="1:10">
      <c r="A15" s="22" t="s">
        <v>30</v>
      </c>
      <c r="B15" s="7" t="s">
        <v>556</v>
      </c>
      <c r="C15" s="22" t="s">
        <v>314</v>
      </c>
      <c r="D15" s="24">
        <v>168</v>
      </c>
      <c r="E15" s="58"/>
      <c r="F15" s="40">
        <f>E15*D15</f>
        <v>0</v>
      </c>
      <c r="J15" t="s">
        <v>8</v>
      </c>
    </row>
    <row r="16" spans="1:10">
      <c r="A16" s="22"/>
      <c r="B16" s="7"/>
      <c r="C16" s="22"/>
      <c r="D16" s="22"/>
      <c r="E16" s="40"/>
      <c r="F16" s="40"/>
    </row>
    <row r="17" spans="1:6">
      <c r="A17" s="22"/>
      <c r="B17" s="7"/>
      <c r="C17" s="22"/>
      <c r="D17" s="22"/>
      <c r="E17" s="40"/>
      <c r="F17" s="40"/>
    </row>
    <row r="18" spans="1:6">
      <c r="A18" s="19"/>
      <c r="B18" s="5" t="s">
        <v>733</v>
      </c>
      <c r="C18" s="19"/>
      <c r="D18" s="19"/>
      <c r="E18" s="41"/>
      <c r="F18" s="41">
        <f>SUM(F6:F17)</f>
        <v>0</v>
      </c>
    </row>
  </sheetData>
  <sheetProtection sheet="1" objects="1" scenarios="1"/>
  <pageMargins left="0.7" right="0.7" top="0.75" bottom="0.75" header="0.3" footer="0.3"/>
  <pageSetup paperSize="9" scale="68" orientation="portrait" r:id="rId1"/>
  <colBreaks count="1" manualBreakCount="1">
    <brk id="6"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7030A0"/>
  </sheetPr>
  <dimension ref="A1:J19"/>
  <sheetViews>
    <sheetView view="pageBreakPreview" zoomScaleNormal="100" zoomScaleSheetLayoutView="100" workbookViewId="0">
      <selection activeCell="F19" sqref="F19"/>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2" t="s">
        <v>5</v>
      </c>
      <c r="F3" s="42" t="s">
        <v>6</v>
      </c>
    </row>
    <row r="4" spans="1:10">
      <c r="A4" s="22" t="s">
        <v>8</v>
      </c>
      <c r="B4" s="34" t="s">
        <v>557</v>
      </c>
      <c r="C4" s="22"/>
      <c r="D4" s="23"/>
      <c r="E4" s="12" t="s">
        <v>8</v>
      </c>
      <c r="F4" s="12" t="s">
        <v>8</v>
      </c>
      <c r="J4" t="s">
        <v>8</v>
      </c>
    </row>
    <row r="5" spans="1:10">
      <c r="A5" s="22" t="s">
        <v>8</v>
      </c>
      <c r="B5" s="34" t="s">
        <v>558</v>
      </c>
      <c r="C5" s="22"/>
      <c r="D5" s="23"/>
      <c r="E5" s="12" t="s">
        <v>8</v>
      </c>
      <c r="F5" s="12" t="s">
        <v>8</v>
      </c>
      <c r="J5" t="s">
        <v>8</v>
      </c>
    </row>
    <row r="6" spans="1:10">
      <c r="A6" s="22" t="s">
        <v>8</v>
      </c>
      <c r="B6" s="7" t="s">
        <v>559</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560</v>
      </c>
      <c r="C9" s="22"/>
      <c r="D9" s="23"/>
      <c r="E9" s="12" t="s">
        <v>8</v>
      </c>
      <c r="F9" s="12" t="s">
        <v>8</v>
      </c>
      <c r="J9" t="s">
        <v>8</v>
      </c>
    </row>
    <row r="10" spans="1:10">
      <c r="A10" s="22" t="s">
        <v>8</v>
      </c>
      <c r="B10" s="7" t="s">
        <v>561</v>
      </c>
      <c r="C10" s="22"/>
      <c r="D10" s="23"/>
      <c r="E10" s="12" t="s">
        <v>8</v>
      </c>
      <c r="F10" s="12" t="s">
        <v>8</v>
      </c>
      <c r="J10" t="s">
        <v>8</v>
      </c>
    </row>
    <row r="11" spans="1:10">
      <c r="A11" s="22" t="s">
        <v>7</v>
      </c>
      <c r="B11" s="7" t="s">
        <v>562</v>
      </c>
      <c r="C11" s="22" t="s">
        <v>320</v>
      </c>
      <c r="D11" s="24">
        <v>55</v>
      </c>
      <c r="E11" s="55"/>
      <c r="F11" s="12">
        <f>E11*D11</f>
        <v>0</v>
      </c>
      <c r="J11" t="s">
        <v>8</v>
      </c>
    </row>
    <row r="12" spans="1:10">
      <c r="A12" s="22" t="s">
        <v>8</v>
      </c>
      <c r="B12" s="7" t="s">
        <v>407</v>
      </c>
      <c r="C12" s="22"/>
      <c r="D12" s="23"/>
      <c r="E12" s="12" t="s">
        <v>8</v>
      </c>
      <c r="F12" s="12" t="s">
        <v>8</v>
      </c>
      <c r="J12" t="s">
        <v>8</v>
      </c>
    </row>
    <row r="13" spans="1:10">
      <c r="A13" s="22" t="s">
        <v>8</v>
      </c>
      <c r="B13" s="7" t="s">
        <v>563</v>
      </c>
      <c r="C13" s="22"/>
      <c r="D13" s="23"/>
      <c r="E13" s="12" t="s">
        <v>8</v>
      </c>
      <c r="F13" s="12" t="s">
        <v>8</v>
      </c>
      <c r="J13" t="s">
        <v>8</v>
      </c>
    </row>
    <row r="14" spans="1:10">
      <c r="A14" s="22" t="s">
        <v>17</v>
      </c>
      <c r="B14" s="7" t="s">
        <v>564</v>
      </c>
      <c r="C14" s="22" t="s">
        <v>326</v>
      </c>
      <c r="D14" s="24">
        <v>4</v>
      </c>
      <c r="E14" s="55"/>
      <c r="F14" s="12">
        <f>E14*D14</f>
        <v>0</v>
      </c>
      <c r="J14" t="s">
        <v>8</v>
      </c>
    </row>
    <row r="15" spans="1:10">
      <c r="A15" s="22"/>
      <c r="B15" s="7"/>
      <c r="C15" s="22"/>
      <c r="D15" s="22"/>
      <c r="E15" s="12"/>
      <c r="F15" s="12"/>
    </row>
    <row r="16" spans="1:10">
      <c r="A16" s="22"/>
      <c r="B16" s="7"/>
      <c r="C16" s="22"/>
      <c r="D16" s="22"/>
      <c r="E16" s="12"/>
      <c r="F16" s="12"/>
    </row>
    <row r="17" spans="1:6">
      <c r="A17" s="22"/>
      <c r="B17" s="7"/>
      <c r="C17" s="22"/>
      <c r="D17" s="22"/>
      <c r="E17" s="12"/>
      <c r="F17" s="12"/>
    </row>
    <row r="18" spans="1:6">
      <c r="A18" s="22"/>
      <c r="B18" s="7"/>
      <c r="C18" s="22"/>
      <c r="D18" s="22"/>
      <c r="E18" s="12"/>
      <c r="F18" s="12"/>
    </row>
    <row r="19" spans="1:6">
      <c r="A19" s="29"/>
      <c r="B19" s="5" t="s">
        <v>734</v>
      </c>
      <c r="C19" s="29"/>
      <c r="D19" s="29"/>
      <c r="E19" s="13"/>
      <c r="F19" s="13">
        <f>SUM(F4:F18)</f>
        <v>0</v>
      </c>
    </row>
  </sheetData>
  <sheetProtection algorithmName="SHA-512" hashValue="2mpX2j7M8fgttM6d3m9y5i8EVyJQ63Bjx3eXpRvo6soh0M+my9CmpdEcsqDGbdtLrcDHeRSknhHYHLQxDy6o9g==" saltValue="GlpomN0V468UIpBOWvfNMg==" spinCount="100000" sheet="1" objects="1" scenarios="1"/>
  <pageMargins left="0.7" right="0.7" top="0.75" bottom="0.75" header="0.3" footer="0.3"/>
  <pageSetup paperSize="9" scale="6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40"/>
  <sheetViews>
    <sheetView view="pageBreakPreview" topLeftCell="A16" zoomScaleNormal="100" zoomScaleSheetLayoutView="100" workbookViewId="0">
      <selection activeCell="F40" sqref="F40"/>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565</v>
      </c>
      <c r="C4" s="22"/>
      <c r="D4" s="23"/>
      <c r="E4" s="6" t="s">
        <v>8</v>
      </c>
      <c r="F4" s="6" t="s">
        <v>8</v>
      </c>
      <c r="J4" t="s">
        <v>8</v>
      </c>
    </row>
    <row r="5" spans="1:10">
      <c r="A5" s="22" t="s">
        <v>8</v>
      </c>
      <c r="B5" s="34" t="s">
        <v>566</v>
      </c>
      <c r="C5" s="22"/>
      <c r="D5" s="23"/>
      <c r="E5" s="6" t="s">
        <v>8</v>
      </c>
      <c r="F5" s="6" t="s">
        <v>8</v>
      </c>
      <c r="J5" t="s">
        <v>8</v>
      </c>
    </row>
    <row r="6" spans="1:10">
      <c r="A6" s="22" t="s">
        <v>8</v>
      </c>
      <c r="B6" s="7" t="s">
        <v>567</v>
      </c>
      <c r="C6" s="22"/>
      <c r="D6" s="23"/>
      <c r="E6" s="6" t="s">
        <v>8</v>
      </c>
      <c r="F6" s="6" t="s">
        <v>8</v>
      </c>
      <c r="J6" t="s">
        <v>8</v>
      </c>
    </row>
    <row r="7" spans="1:10">
      <c r="A7" s="22" t="s">
        <v>8</v>
      </c>
      <c r="B7" s="7" t="s">
        <v>309</v>
      </c>
      <c r="C7" s="22"/>
      <c r="D7" s="23"/>
      <c r="E7" s="6" t="s">
        <v>8</v>
      </c>
      <c r="F7" s="6" t="s">
        <v>8</v>
      </c>
      <c r="J7" t="s">
        <v>8</v>
      </c>
    </row>
    <row r="8" spans="1:10" ht="30">
      <c r="A8" s="22" t="s">
        <v>8</v>
      </c>
      <c r="B8" s="7" t="s">
        <v>310</v>
      </c>
      <c r="C8" s="22"/>
      <c r="D8" s="23"/>
      <c r="E8" s="12" t="s">
        <v>8</v>
      </c>
      <c r="F8" s="12" t="s">
        <v>8</v>
      </c>
      <c r="J8" t="s">
        <v>8</v>
      </c>
    </row>
    <row r="9" spans="1:10">
      <c r="A9" s="22" t="s">
        <v>8</v>
      </c>
      <c r="B9" s="7" t="s">
        <v>568</v>
      </c>
      <c r="C9" s="22"/>
      <c r="D9" s="23"/>
      <c r="E9" s="12" t="s">
        <v>8</v>
      </c>
      <c r="F9" s="12" t="s">
        <v>8</v>
      </c>
      <c r="J9" t="s">
        <v>8</v>
      </c>
    </row>
    <row r="10" spans="1:10">
      <c r="A10" s="22" t="s">
        <v>8</v>
      </c>
      <c r="B10" s="7" t="s">
        <v>569</v>
      </c>
      <c r="C10" s="22"/>
      <c r="D10" s="23"/>
      <c r="E10" s="12" t="s">
        <v>8</v>
      </c>
      <c r="F10" s="12" t="s">
        <v>8</v>
      </c>
      <c r="J10" t="s">
        <v>8</v>
      </c>
    </row>
    <row r="11" spans="1:10" ht="60">
      <c r="A11" s="22" t="s">
        <v>8</v>
      </c>
      <c r="B11" s="7" t="s">
        <v>570</v>
      </c>
      <c r="C11" s="22"/>
      <c r="D11" s="23"/>
      <c r="E11" s="12" t="s">
        <v>8</v>
      </c>
      <c r="F11" s="12" t="s">
        <v>8</v>
      </c>
      <c r="J11" t="s">
        <v>8</v>
      </c>
    </row>
    <row r="12" spans="1:10">
      <c r="A12" s="22" t="s">
        <v>8</v>
      </c>
      <c r="B12" s="7" t="s">
        <v>571</v>
      </c>
      <c r="C12" s="22"/>
      <c r="D12" s="23"/>
      <c r="E12" s="12" t="s">
        <v>8</v>
      </c>
      <c r="F12" s="12" t="s">
        <v>8</v>
      </c>
      <c r="J12" t="s">
        <v>8</v>
      </c>
    </row>
    <row r="13" spans="1:10" ht="30">
      <c r="A13" s="22" t="s">
        <v>8</v>
      </c>
      <c r="B13" s="7" t="s">
        <v>572</v>
      </c>
      <c r="C13" s="22"/>
      <c r="D13" s="23"/>
      <c r="E13" s="12" t="s">
        <v>8</v>
      </c>
      <c r="F13" s="12" t="s">
        <v>8</v>
      </c>
      <c r="J13" t="s">
        <v>8</v>
      </c>
    </row>
    <row r="14" spans="1:10">
      <c r="A14" s="22" t="s">
        <v>8</v>
      </c>
      <c r="B14" s="7" t="s">
        <v>573</v>
      </c>
      <c r="C14" s="22"/>
      <c r="D14" s="23"/>
      <c r="E14" s="12" t="s">
        <v>8</v>
      </c>
      <c r="F14" s="12" t="s">
        <v>8</v>
      </c>
      <c r="J14" t="s">
        <v>8</v>
      </c>
    </row>
    <row r="15" spans="1:10" ht="45">
      <c r="A15" s="22" t="s">
        <v>8</v>
      </c>
      <c r="B15" s="7" t="s">
        <v>574</v>
      </c>
      <c r="C15" s="22"/>
      <c r="D15" s="23"/>
      <c r="E15" s="12" t="s">
        <v>8</v>
      </c>
      <c r="F15" s="12" t="s">
        <v>8</v>
      </c>
      <c r="J15" t="s">
        <v>8</v>
      </c>
    </row>
    <row r="16" spans="1:10">
      <c r="A16" s="22" t="s">
        <v>8</v>
      </c>
      <c r="B16" s="7" t="s">
        <v>575</v>
      </c>
      <c r="C16" s="22"/>
      <c r="D16" s="23"/>
      <c r="E16" s="12" t="s">
        <v>8</v>
      </c>
      <c r="F16" s="12" t="s">
        <v>8</v>
      </c>
      <c r="J16" t="s">
        <v>8</v>
      </c>
    </row>
    <row r="17" spans="1:10">
      <c r="A17" s="22" t="s">
        <v>8</v>
      </c>
      <c r="B17" s="7" t="s">
        <v>576</v>
      </c>
      <c r="C17" s="22"/>
      <c r="D17" s="23"/>
      <c r="E17" s="12" t="s">
        <v>8</v>
      </c>
      <c r="F17" s="12" t="s">
        <v>8</v>
      </c>
      <c r="J17" t="s">
        <v>8</v>
      </c>
    </row>
    <row r="18" spans="1:10" ht="30">
      <c r="A18" s="22" t="s">
        <v>8</v>
      </c>
      <c r="B18" s="7" t="s">
        <v>577</v>
      </c>
      <c r="C18" s="22"/>
      <c r="D18" s="23"/>
      <c r="E18" s="12" t="s">
        <v>8</v>
      </c>
      <c r="F18" s="12" t="s">
        <v>8</v>
      </c>
      <c r="J18" t="s">
        <v>8</v>
      </c>
    </row>
    <row r="19" spans="1:10">
      <c r="A19" s="22" t="s">
        <v>7</v>
      </c>
      <c r="B19" s="7" t="s">
        <v>578</v>
      </c>
      <c r="C19" s="22" t="s">
        <v>320</v>
      </c>
      <c r="D19" s="24">
        <v>494</v>
      </c>
      <c r="E19" s="55"/>
      <c r="F19" s="12">
        <f>E19*D19</f>
        <v>0</v>
      </c>
      <c r="J19" t="s">
        <v>8</v>
      </c>
    </row>
    <row r="20" spans="1:10">
      <c r="A20" s="22" t="s">
        <v>8</v>
      </c>
      <c r="B20" s="7" t="s">
        <v>579</v>
      </c>
      <c r="C20" s="22"/>
      <c r="D20" s="23"/>
      <c r="E20" s="12" t="s">
        <v>8</v>
      </c>
      <c r="F20" s="12" t="s">
        <v>8</v>
      </c>
      <c r="J20" t="s">
        <v>8</v>
      </c>
    </row>
    <row r="21" spans="1:10" ht="30">
      <c r="A21" s="22" t="s">
        <v>8</v>
      </c>
      <c r="B21" s="7" t="s">
        <v>580</v>
      </c>
      <c r="C21" s="22"/>
      <c r="D21" s="23"/>
      <c r="E21" s="12" t="s">
        <v>8</v>
      </c>
      <c r="F21" s="12" t="s">
        <v>8</v>
      </c>
      <c r="J21" t="s">
        <v>8</v>
      </c>
    </row>
    <row r="22" spans="1:10">
      <c r="A22" s="22" t="s">
        <v>17</v>
      </c>
      <c r="B22" s="7" t="s">
        <v>581</v>
      </c>
      <c r="C22" s="22" t="s">
        <v>320</v>
      </c>
      <c r="D22" s="24">
        <v>819</v>
      </c>
      <c r="E22" s="55"/>
      <c r="F22" s="12">
        <f>E22*D22</f>
        <v>0</v>
      </c>
      <c r="J22" t="s">
        <v>8</v>
      </c>
    </row>
    <row r="23" spans="1:10">
      <c r="A23" s="22" t="s">
        <v>8</v>
      </c>
      <c r="B23" s="7" t="s">
        <v>582</v>
      </c>
      <c r="C23" s="22"/>
      <c r="D23" s="23"/>
      <c r="E23" s="12" t="s">
        <v>8</v>
      </c>
      <c r="F23" s="12" t="s">
        <v>8</v>
      </c>
      <c r="J23" t="s">
        <v>8</v>
      </c>
    </row>
    <row r="24" spans="1:10" ht="30">
      <c r="A24" s="22" t="s">
        <v>8</v>
      </c>
      <c r="B24" s="7" t="s">
        <v>583</v>
      </c>
      <c r="C24" s="22"/>
      <c r="D24" s="23"/>
      <c r="E24" s="12" t="s">
        <v>8</v>
      </c>
      <c r="F24" s="12" t="s">
        <v>8</v>
      </c>
      <c r="J24" t="s">
        <v>8</v>
      </c>
    </row>
    <row r="25" spans="1:10">
      <c r="A25" s="22" t="s">
        <v>20</v>
      </c>
      <c r="B25" s="7" t="s">
        <v>584</v>
      </c>
      <c r="C25" s="22" t="s">
        <v>320</v>
      </c>
      <c r="D25" s="24">
        <v>175</v>
      </c>
      <c r="E25" s="55"/>
      <c r="F25" s="12">
        <f>E25*D25</f>
        <v>0</v>
      </c>
      <c r="J25" t="s">
        <v>8</v>
      </c>
    </row>
    <row r="26" spans="1:10">
      <c r="A26" s="22" t="s">
        <v>8</v>
      </c>
      <c r="B26" s="7" t="s">
        <v>585</v>
      </c>
      <c r="C26" s="22"/>
      <c r="D26" s="23"/>
      <c r="E26" s="12" t="s">
        <v>8</v>
      </c>
      <c r="F26" s="12" t="s">
        <v>8</v>
      </c>
      <c r="J26" t="s">
        <v>8</v>
      </c>
    </row>
    <row r="27" spans="1:10" ht="30">
      <c r="A27" s="22" t="s">
        <v>8</v>
      </c>
      <c r="B27" s="7" t="s">
        <v>586</v>
      </c>
      <c r="C27" s="22"/>
      <c r="D27" s="23"/>
      <c r="E27" s="12" t="s">
        <v>8</v>
      </c>
      <c r="F27" s="12" t="s">
        <v>8</v>
      </c>
      <c r="J27" t="s">
        <v>8</v>
      </c>
    </row>
    <row r="28" spans="1:10">
      <c r="A28" s="22" t="s">
        <v>28</v>
      </c>
      <c r="B28" s="7" t="s">
        <v>587</v>
      </c>
      <c r="C28" s="22" t="s">
        <v>320</v>
      </c>
      <c r="D28" s="24">
        <v>68</v>
      </c>
      <c r="E28" s="55"/>
      <c r="F28" s="12">
        <f>E28*D28</f>
        <v>0</v>
      </c>
      <c r="J28" t="s">
        <v>8</v>
      </c>
    </row>
    <row r="29" spans="1:10">
      <c r="A29" s="22" t="s">
        <v>30</v>
      </c>
      <c r="B29" s="7" t="s">
        <v>588</v>
      </c>
      <c r="C29" s="22" t="s">
        <v>320</v>
      </c>
      <c r="D29" s="24">
        <v>83</v>
      </c>
      <c r="E29" s="55"/>
      <c r="F29" s="12">
        <f>E29*D29</f>
        <v>0</v>
      </c>
      <c r="J29" t="s">
        <v>8</v>
      </c>
    </row>
    <row r="30" spans="1:10" ht="30">
      <c r="A30" s="22" t="s">
        <v>8</v>
      </c>
      <c r="B30" s="7" t="s">
        <v>589</v>
      </c>
      <c r="C30" s="22"/>
      <c r="D30" s="23"/>
      <c r="E30" s="12" t="s">
        <v>8</v>
      </c>
      <c r="F30" s="12" t="s">
        <v>8</v>
      </c>
      <c r="J30" t="s">
        <v>8</v>
      </c>
    </row>
    <row r="31" spans="1:10">
      <c r="A31" s="22" t="s">
        <v>32</v>
      </c>
      <c r="B31" s="7" t="s">
        <v>590</v>
      </c>
      <c r="C31" s="22" t="s">
        <v>314</v>
      </c>
      <c r="D31" s="24">
        <v>517</v>
      </c>
      <c r="E31" s="55"/>
      <c r="F31" s="12">
        <f>E31*D31</f>
        <v>0</v>
      </c>
      <c r="J31" t="s">
        <v>8</v>
      </c>
    </row>
    <row r="32" spans="1:10">
      <c r="A32" s="22" t="s">
        <v>8</v>
      </c>
      <c r="B32" s="7" t="s">
        <v>591</v>
      </c>
      <c r="C32" s="22"/>
      <c r="D32" s="23"/>
      <c r="E32" s="12" t="s">
        <v>8</v>
      </c>
      <c r="F32" s="12" t="s">
        <v>8</v>
      </c>
      <c r="J32" t="s">
        <v>8</v>
      </c>
    </row>
    <row r="33" spans="1:10">
      <c r="A33" s="22" t="s">
        <v>8</v>
      </c>
      <c r="B33" s="7" t="s">
        <v>576</v>
      </c>
      <c r="C33" s="22"/>
      <c r="D33" s="23"/>
      <c r="E33" s="12" t="s">
        <v>8</v>
      </c>
      <c r="F33" s="12" t="s">
        <v>8</v>
      </c>
      <c r="J33" t="s">
        <v>8</v>
      </c>
    </row>
    <row r="34" spans="1:10" ht="30">
      <c r="A34" s="22" t="s">
        <v>8</v>
      </c>
      <c r="B34" s="7" t="s">
        <v>592</v>
      </c>
      <c r="C34" s="22"/>
      <c r="D34" s="23"/>
      <c r="E34" s="12" t="s">
        <v>8</v>
      </c>
      <c r="F34" s="12" t="s">
        <v>8</v>
      </c>
      <c r="J34" t="s">
        <v>8</v>
      </c>
    </row>
    <row r="35" spans="1:10">
      <c r="A35" s="22" t="s">
        <v>34</v>
      </c>
      <c r="B35" s="7" t="s">
        <v>578</v>
      </c>
      <c r="C35" s="22" t="s">
        <v>320</v>
      </c>
      <c r="D35" s="24">
        <v>678</v>
      </c>
      <c r="E35" s="55"/>
      <c r="F35" s="12">
        <f>E35*D35</f>
        <v>0</v>
      </c>
      <c r="J35" t="s">
        <v>8</v>
      </c>
    </row>
    <row r="36" spans="1:10">
      <c r="A36" s="22" t="s">
        <v>8</v>
      </c>
      <c r="B36" s="7" t="s">
        <v>407</v>
      </c>
      <c r="C36" s="22"/>
      <c r="D36" s="23"/>
      <c r="E36" s="12" t="s">
        <v>8</v>
      </c>
      <c r="F36" s="12" t="s">
        <v>8</v>
      </c>
      <c r="J36" t="s">
        <v>8</v>
      </c>
    </row>
    <row r="37" spans="1:10">
      <c r="A37" s="22" t="s">
        <v>8</v>
      </c>
      <c r="B37" s="7" t="s">
        <v>593</v>
      </c>
      <c r="C37" s="22"/>
      <c r="D37" s="23"/>
      <c r="E37" s="12" t="s">
        <v>8</v>
      </c>
      <c r="F37" s="12" t="s">
        <v>8</v>
      </c>
      <c r="J37" t="s">
        <v>8</v>
      </c>
    </row>
    <row r="38" spans="1:10" ht="30">
      <c r="A38" s="22" t="s">
        <v>36</v>
      </c>
      <c r="B38" s="7" t="s">
        <v>594</v>
      </c>
      <c r="C38" s="22" t="s">
        <v>326</v>
      </c>
      <c r="D38" s="24">
        <v>4</v>
      </c>
      <c r="E38" s="55"/>
      <c r="F38" s="12">
        <f>E38*D38</f>
        <v>0</v>
      </c>
      <c r="J38" t="s">
        <v>8</v>
      </c>
    </row>
    <row r="39" spans="1:10">
      <c r="A39" s="22"/>
      <c r="B39" s="7"/>
      <c r="C39" s="22"/>
      <c r="D39" s="22"/>
      <c r="E39" s="12"/>
      <c r="F39" s="12"/>
    </row>
    <row r="40" spans="1:10">
      <c r="A40" s="19"/>
      <c r="B40" s="5" t="s">
        <v>735</v>
      </c>
      <c r="C40" s="19"/>
      <c r="D40" s="19"/>
      <c r="E40" s="11"/>
      <c r="F40" s="11">
        <f>SUM(F7:F39)</f>
        <v>0</v>
      </c>
    </row>
  </sheetData>
  <sheetProtection algorithmName="SHA-512" hashValue="rgv9a1KO9UI7f6uzAqhb35fK7+dvuEL5vYU4cHAAD7lSSqwi3aRhk2xVoFjyYDC1fvv3f0PWQ5kFtpJFCE+uEw==" saltValue="qA+SOf7cGeJLRsYBvneuMw==" spinCount="100000" sheet="1" objects="1" scenarios="1"/>
  <pageMargins left="0.7" right="0.7" top="0.75" bottom="0.75" header="0.3" footer="0.3"/>
  <pageSetup paperSize="9" scale="68" orientation="portrait" r:id="rId1"/>
  <colBreaks count="1" manualBreakCount="1">
    <brk id="6"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2060"/>
  </sheetPr>
  <dimension ref="A1:J29"/>
  <sheetViews>
    <sheetView view="pageBreakPreview" zoomScaleNormal="100" zoomScaleSheetLayoutView="100" workbookViewId="0">
      <selection activeCell="C29" sqref="C29"/>
    </sheetView>
  </sheetViews>
  <sheetFormatPr defaultRowHeight="15"/>
  <cols>
    <col min="1" max="1" width="9.140625" style="18" customWidth="1"/>
    <col min="2" max="2" width="68.140625" customWidth="1"/>
    <col min="3" max="3" width="14.7109375" customWidth="1"/>
    <col min="4" max="4" width="10.5703125" customWidth="1"/>
    <col min="5" max="5" width="9.140625" customWidth="1"/>
    <col min="6" max="6" width="9.7109375" customWidth="1"/>
    <col min="7" max="7" width="18.42578125" customWidth="1"/>
    <col min="8" max="8" width="10.5703125" customWidth="1"/>
    <col min="9" max="9" width="20" customWidth="1"/>
    <col min="10" max="10" width="9.140625" customWidth="1"/>
  </cols>
  <sheetData>
    <row r="1" spans="1:10">
      <c r="A1" s="18" t="s">
        <v>0</v>
      </c>
      <c r="B1" s="43" t="s">
        <v>738</v>
      </c>
    </row>
    <row r="2" spans="1:10">
      <c r="B2" s="43"/>
    </row>
    <row r="3" spans="1:10">
      <c r="A3" s="19" t="s">
        <v>736</v>
      </c>
      <c r="B3" s="19" t="s">
        <v>2</v>
      </c>
      <c r="C3" s="19" t="s">
        <v>6</v>
      </c>
    </row>
    <row r="4" spans="1:10">
      <c r="A4" s="44"/>
      <c r="B4" s="45"/>
      <c r="C4" s="46"/>
    </row>
    <row r="5" spans="1:10">
      <c r="A5" s="22" t="s">
        <v>7</v>
      </c>
      <c r="B5" s="6" t="s">
        <v>595</v>
      </c>
      <c r="C5" s="12">
        <f>'2-1 BILL No. 1'!F51</f>
        <v>0</v>
      </c>
      <c r="D5" s="1"/>
      <c r="E5" s="1"/>
      <c r="J5" t="s">
        <v>8</v>
      </c>
    </row>
    <row r="6" spans="1:10">
      <c r="A6" s="22"/>
      <c r="B6" s="6"/>
      <c r="C6" s="12"/>
      <c r="D6" s="1"/>
      <c r="E6" s="1"/>
    </row>
    <row r="7" spans="1:10">
      <c r="A7" s="22" t="s">
        <v>17</v>
      </c>
      <c r="B7" s="6" t="s">
        <v>596</v>
      </c>
      <c r="C7" s="12">
        <f>'2-2 BILL No. 2'!F43</f>
        <v>0</v>
      </c>
      <c r="D7" s="1"/>
      <c r="E7" s="1"/>
      <c r="J7" t="s">
        <v>8</v>
      </c>
    </row>
    <row r="8" spans="1:10">
      <c r="A8" s="22"/>
      <c r="B8" s="6"/>
      <c r="C8" s="12"/>
      <c r="D8" s="1"/>
      <c r="E8" s="1"/>
    </row>
    <row r="9" spans="1:10">
      <c r="A9" s="22" t="s">
        <v>20</v>
      </c>
      <c r="B9" s="6" t="s">
        <v>597</v>
      </c>
      <c r="C9" s="12">
        <f>'2-3 BILL No. 3'!F26</f>
        <v>0</v>
      </c>
      <c r="D9" s="1"/>
      <c r="E9" s="1"/>
      <c r="J9" t="s">
        <v>8</v>
      </c>
    </row>
    <row r="10" spans="1:10">
      <c r="A10" s="22"/>
      <c r="B10" s="6"/>
      <c r="C10" s="12"/>
      <c r="D10" s="1"/>
      <c r="E10" s="1"/>
    </row>
    <row r="11" spans="1:10">
      <c r="A11" s="22" t="s">
        <v>28</v>
      </c>
      <c r="B11" s="6" t="s">
        <v>598</v>
      </c>
      <c r="C11" s="12">
        <f>'2-4 BILL No. 4'!F44</f>
        <v>0</v>
      </c>
      <c r="D11" s="1"/>
      <c r="E11" s="1"/>
      <c r="J11" t="s">
        <v>8</v>
      </c>
    </row>
    <row r="12" spans="1:10">
      <c r="A12" s="22"/>
      <c r="B12" s="6"/>
      <c r="C12" s="12"/>
      <c r="D12" s="1"/>
      <c r="E12" s="1"/>
    </row>
    <row r="13" spans="1:10">
      <c r="A13" s="22" t="s">
        <v>30</v>
      </c>
      <c r="B13" s="6" t="s">
        <v>599</v>
      </c>
      <c r="C13" s="12">
        <f>'2-5 BILL No. 5'!F20</f>
        <v>0</v>
      </c>
      <c r="D13" s="1"/>
      <c r="E13" s="1"/>
      <c r="J13" t="s">
        <v>8</v>
      </c>
    </row>
    <row r="14" spans="1:10">
      <c r="A14" s="22"/>
      <c r="B14" s="6"/>
      <c r="C14" s="12"/>
      <c r="D14" s="1"/>
      <c r="E14" s="1"/>
    </row>
    <row r="15" spans="1:10">
      <c r="A15" s="22" t="s">
        <v>32</v>
      </c>
      <c r="B15" s="6" t="s">
        <v>600</v>
      </c>
      <c r="C15" s="12">
        <f>'2-6 BILL No. 6'!F16</f>
        <v>0</v>
      </c>
      <c r="D15" s="1"/>
      <c r="E15" s="1"/>
      <c r="J15" t="s">
        <v>8</v>
      </c>
    </row>
    <row r="16" spans="1:10">
      <c r="A16" s="22"/>
      <c r="B16" s="6"/>
      <c r="C16" s="12"/>
      <c r="D16" s="1"/>
      <c r="E16" s="1"/>
    </row>
    <row r="17" spans="1:10">
      <c r="A17" s="22" t="s">
        <v>34</v>
      </c>
      <c r="B17" s="6" t="s">
        <v>601</v>
      </c>
      <c r="C17" s="12">
        <f>'2-7 BILL No. 7'!F45</f>
        <v>0</v>
      </c>
      <c r="D17" s="1"/>
      <c r="E17" s="1"/>
      <c r="J17" t="s">
        <v>8</v>
      </c>
    </row>
    <row r="18" spans="1:10">
      <c r="A18" s="22"/>
      <c r="B18" s="6"/>
      <c r="C18" s="12"/>
      <c r="D18" s="1"/>
      <c r="E18" s="1"/>
    </row>
    <row r="19" spans="1:10">
      <c r="A19" s="22" t="s">
        <v>36</v>
      </c>
      <c r="B19" s="6" t="s">
        <v>602</v>
      </c>
      <c r="C19" s="12">
        <f>'2-8 BILL No. 8'!F36</f>
        <v>0</v>
      </c>
      <c r="D19" s="1"/>
      <c r="E19" s="1"/>
      <c r="J19" t="s">
        <v>8</v>
      </c>
    </row>
    <row r="20" spans="1:10">
      <c r="A20" s="22"/>
      <c r="B20" s="6"/>
      <c r="C20" s="12"/>
      <c r="D20" s="1"/>
      <c r="E20" s="1"/>
    </row>
    <row r="21" spans="1:10">
      <c r="A21" s="22" t="s">
        <v>38</v>
      </c>
      <c r="B21" s="6" t="s">
        <v>603</v>
      </c>
      <c r="C21" s="12">
        <f>'2-9 BILL No. 9'!F24</f>
        <v>0</v>
      </c>
      <c r="D21" s="1"/>
      <c r="E21" s="1"/>
      <c r="J21" t="s">
        <v>8</v>
      </c>
    </row>
    <row r="22" spans="1:10">
      <c r="A22" s="22"/>
      <c r="B22" s="6"/>
      <c r="C22" s="12"/>
      <c r="D22" s="1"/>
      <c r="E22" s="1"/>
    </row>
    <row r="23" spans="1:10">
      <c r="A23" s="22" t="s">
        <v>40</v>
      </c>
      <c r="B23" s="6" t="s">
        <v>604</v>
      </c>
      <c r="C23" s="12">
        <f>'2-10 BILL No. 10'!F18</f>
        <v>0</v>
      </c>
      <c r="D23" s="1"/>
      <c r="E23" s="1"/>
      <c r="J23" t="s">
        <v>8</v>
      </c>
    </row>
    <row r="24" spans="1:10">
      <c r="A24" s="22"/>
      <c r="B24" s="6"/>
      <c r="C24" s="12"/>
      <c r="D24" s="1"/>
      <c r="E24" s="1"/>
    </row>
    <row r="25" spans="1:10">
      <c r="A25" s="22" t="s">
        <v>42</v>
      </c>
      <c r="B25" s="6" t="s">
        <v>605</v>
      </c>
      <c r="C25" s="12">
        <f>'2-11 BILL No. 11'!F19</f>
        <v>0</v>
      </c>
      <c r="D25" s="1"/>
      <c r="E25" s="1"/>
      <c r="J25" t="s">
        <v>8</v>
      </c>
    </row>
    <row r="26" spans="1:10">
      <c r="A26" s="22"/>
      <c r="B26" s="6"/>
      <c r="C26" s="12"/>
      <c r="D26" s="1"/>
      <c r="E26" s="1"/>
    </row>
    <row r="27" spans="1:10">
      <c r="A27" s="22" t="s">
        <v>44</v>
      </c>
      <c r="B27" s="6" t="s">
        <v>606</v>
      </c>
      <c r="C27" s="12">
        <f>'2-12 BILL No. 12'!F40</f>
        <v>0</v>
      </c>
      <c r="D27" s="1"/>
      <c r="E27" s="1"/>
      <c r="J27" t="s">
        <v>8</v>
      </c>
    </row>
    <row r="28" spans="1:10">
      <c r="A28" s="22"/>
      <c r="B28" s="6"/>
      <c r="C28" s="12"/>
    </row>
    <row r="29" spans="1:10">
      <c r="A29" s="19"/>
      <c r="B29" s="4" t="s">
        <v>737</v>
      </c>
      <c r="C29" s="11">
        <f>SUM(C4:C28)</f>
        <v>0</v>
      </c>
    </row>
  </sheetData>
  <pageMargins left="0.7" right="0.7" top="0.75" bottom="0.75" header="0.3" footer="0.3"/>
  <pageSetup paperSize="9" scale="95" orientation="portrait" r:id="rId1"/>
  <colBreaks count="1" manualBreakCount="1">
    <brk id="3"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J37"/>
  <sheetViews>
    <sheetView view="pageBreakPreview" topLeftCell="A10" zoomScaleNormal="100" zoomScaleSheetLayoutView="100" workbookViewId="0">
      <selection activeCell="F37" sqref="F37"/>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47" t="s">
        <v>2</v>
      </c>
      <c r="C3" s="19" t="s">
        <v>3</v>
      </c>
      <c r="D3" s="19" t="s">
        <v>4</v>
      </c>
      <c r="E3" s="19" t="s">
        <v>5</v>
      </c>
      <c r="F3" s="19" t="s">
        <v>6</v>
      </c>
    </row>
    <row r="4" spans="1:10">
      <c r="A4" s="22" t="s">
        <v>8</v>
      </c>
      <c r="B4" s="34" t="s">
        <v>607</v>
      </c>
      <c r="C4" s="22"/>
      <c r="D4" s="23"/>
      <c r="E4" s="12" t="s">
        <v>8</v>
      </c>
      <c r="F4" s="12" t="s">
        <v>8</v>
      </c>
      <c r="J4" t="s">
        <v>8</v>
      </c>
    </row>
    <row r="5" spans="1:10">
      <c r="A5" s="22" t="s">
        <v>8</v>
      </c>
      <c r="B5" s="34" t="s">
        <v>307</v>
      </c>
      <c r="C5" s="22"/>
      <c r="D5" s="23"/>
      <c r="E5" s="12" t="s">
        <v>8</v>
      </c>
      <c r="F5" s="12" t="s">
        <v>8</v>
      </c>
      <c r="J5" t="s">
        <v>8</v>
      </c>
    </row>
    <row r="6" spans="1:10">
      <c r="A6" s="22" t="s">
        <v>8</v>
      </c>
      <c r="B6" s="7" t="s">
        <v>308</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311</v>
      </c>
      <c r="C9" s="22"/>
      <c r="D9" s="23"/>
      <c r="E9" s="12" t="s">
        <v>8</v>
      </c>
      <c r="F9" s="12" t="s">
        <v>8</v>
      </c>
      <c r="J9" t="s">
        <v>8</v>
      </c>
    </row>
    <row r="10" spans="1:10">
      <c r="A10" s="22" t="s">
        <v>8</v>
      </c>
      <c r="B10" s="7" t="s">
        <v>312</v>
      </c>
      <c r="C10" s="22"/>
      <c r="D10" s="23"/>
      <c r="E10" s="12" t="s">
        <v>8</v>
      </c>
      <c r="F10" s="12" t="s">
        <v>8</v>
      </c>
      <c r="J10" t="s">
        <v>8</v>
      </c>
    </row>
    <row r="11" spans="1:10" ht="45">
      <c r="A11" s="22" t="s">
        <v>7</v>
      </c>
      <c r="B11" s="7" t="s">
        <v>313</v>
      </c>
      <c r="C11" s="22" t="s">
        <v>314</v>
      </c>
      <c r="D11" s="24">
        <v>150</v>
      </c>
      <c r="E11" s="55"/>
      <c r="F11" s="12">
        <f>E11*D11</f>
        <v>0</v>
      </c>
      <c r="J11" t="s">
        <v>8</v>
      </c>
    </row>
    <row r="12" spans="1:10">
      <c r="A12" s="22" t="s">
        <v>8</v>
      </c>
      <c r="B12" s="7" t="s">
        <v>315</v>
      </c>
      <c r="C12" s="22"/>
      <c r="D12" s="23"/>
      <c r="E12" s="12" t="s">
        <v>8</v>
      </c>
      <c r="F12" s="12" t="s">
        <v>8</v>
      </c>
      <c r="J12" t="s">
        <v>8</v>
      </c>
    </row>
    <row r="13" spans="1:10">
      <c r="A13" s="22" t="s">
        <v>8</v>
      </c>
      <c r="B13" s="7" t="s">
        <v>316</v>
      </c>
      <c r="C13" s="22"/>
      <c r="D13" s="23"/>
      <c r="E13" s="12" t="s">
        <v>8</v>
      </c>
      <c r="F13" s="12" t="s">
        <v>8</v>
      </c>
      <c r="J13" t="s">
        <v>8</v>
      </c>
    </row>
    <row r="14" spans="1:10">
      <c r="A14" s="22" t="s">
        <v>17</v>
      </c>
      <c r="B14" s="7" t="s">
        <v>317</v>
      </c>
      <c r="C14" s="22" t="s">
        <v>318</v>
      </c>
      <c r="D14" s="24">
        <v>2</v>
      </c>
      <c r="E14" s="55"/>
      <c r="F14" s="12">
        <f>E14*D14</f>
        <v>0</v>
      </c>
      <c r="J14" t="s">
        <v>8</v>
      </c>
    </row>
    <row r="15" spans="1:10">
      <c r="A15" s="22" t="s">
        <v>20</v>
      </c>
      <c r="B15" s="7" t="s">
        <v>319</v>
      </c>
      <c r="C15" s="22" t="s">
        <v>320</v>
      </c>
      <c r="D15" s="24">
        <v>2</v>
      </c>
      <c r="E15" s="55"/>
      <c r="F15" s="12">
        <f>E15*D15</f>
        <v>0</v>
      </c>
      <c r="J15" t="s">
        <v>8</v>
      </c>
    </row>
    <row r="16" spans="1:10">
      <c r="A16" s="22" t="s">
        <v>8</v>
      </c>
      <c r="B16" s="7" t="s">
        <v>321</v>
      </c>
      <c r="C16" s="22"/>
      <c r="D16" s="23"/>
      <c r="E16" s="12" t="s">
        <v>8</v>
      </c>
      <c r="F16" s="12" t="s">
        <v>8</v>
      </c>
      <c r="J16" t="s">
        <v>8</v>
      </c>
    </row>
    <row r="17" spans="1:10">
      <c r="A17" s="22" t="s">
        <v>28</v>
      </c>
      <c r="B17" s="7" t="s">
        <v>322</v>
      </c>
      <c r="C17" s="22" t="s">
        <v>320</v>
      </c>
      <c r="D17" s="24">
        <v>43</v>
      </c>
      <c r="E17" s="55"/>
      <c r="F17" s="12">
        <f>E17*D17</f>
        <v>0</v>
      </c>
      <c r="J17" t="s">
        <v>8</v>
      </c>
    </row>
    <row r="18" spans="1:10">
      <c r="A18" s="22" t="s">
        <v>30</v>
      </c>
      <c r="B18" s="7" t="s">
        <v>608</v>
      </c>
      <c r="C18" s="22" t="s">
        <v>320</v>
      </c>
      <c r="D18" s="24">
        <v>2</v>
      </c>
      <c r="E18" s="55"/>
      <c r="F18" s="12">
        <f>E18*D18</f>
        <v>0</v>
      </c>
      <c r="J18" t="s">
        <v>8</v>
      </c>
    </row>
    <row r="19" spans="1:10">
      <c r="A19" s="22" t="s">
        <v>32</v>
      </c>
      <c r="B19" s="7" t="s">
        <v>323</v>
      </c>
      <c r="C19" s="22" t="s">
        <v>320</v>
      </c>
      <c r="D19" s="24">
        <v>4</v>
      </c>
      <c r="E19" s="55"/>
      <c r="F19" s="12">
        <f>E19*D19</f>
        <v>0</v>
      </c>
      <c r="J19" t="s">
        <v>8</v>
      </c>
    </row>
    <row r="20" spans="1:10">
      <c r="A20" s="22" t="s">
        <v>8</v>
      </c>
      <c r="B20" s="7" t="s">
        <v>324</v>
      </c>
      <c r="C20" s="22"/>
      <c r="D20" s="23"/>
      <c r="E20" s="12" t="s">
        <v>8</v>
      </c>
      <c r="F20" s="12" t="s">
        <v>8</v>
      </c>
      <c r="J20" t="s">
        <v>8</v>
      </c>
    </row>
    <row r="21" spans="1:10">
      <c r="A21" s="22" t="s">
        <v>34</v>
      </c>
      <c r="B21" s="7" t="s">
        <v>325</v>
      </c>
      <c r="C21" s="22" t="s">
        <v>326</v>
      </c>
      <c r="D21" s="24">
        <v>2</v>
      </c>
      <c r="E21" s="55"/>
      <c r="F21" s="12">
        <f>E21*D21</f>
        <v>0</v>
      </c>
      <c r="J21" t="s">
        <v>8</v>
      </c>
    </row>
    <row r="22" spans="1:10">
      <c r="A22" s="22" t="s">
        <v>36</v>
      </c>
      <c r="B22" s="7" t="s">
        <v>327</v>
      </c>
      <c r="C22" s="22" t="s">
        <v>326</v>
      </c>
      <c r="D22" s="24">
        <v>2</v>
      </c>
      <c r="E22" s="55"/>
      <c r="F22" s="12">
        <f>E22*D22</f>
        <v>0</v>
      </c>
      <c r="J22" t="s">
        <v>8</v>
      </c>
    </row>
    <row r="23" spans="1:10">
      <c r="A23" s="22" t="s">
        <v>38</v>
      </c>
      <c r="B23" s="7" t="s">
        <v>328</v>
      </c>
      <c r="C23" s="22" t="s">
        <v>326</v>
      </c>
      <c r="D23" s="24">
        <v>3</v>
      </c>
      <c r="E23" s="55"/>
      <c r="F23" s="12">
        <f>E23*D23</f>
        <v>0</v>
      </c>
      <c r="J23" t="s">
        <v>8</v>
      </c>
    </row>
    <row r="24" spans="1:10">
      <c r="A24" s="22" t="s">
        <v>8</v>
      </c>
      <c r="B24" s="7" t="s">
        <v>329</v>
      </c>
      <c r="C24" s="22"/>
      <c r="D24" s="23"/>
      <c r="E24" s="12" t="s">
        <v>8</v>
      </c>
      <c r="F24" s="12" t="s">
        <v>8</v>
      </c>
      <c r="J24" t="s">
        <v>8</v>
      </c>
    </row>
    <row r="25" spans="1:10" ht="45">
      <c r="A25" s="22" t="s">
        <v>40</v>
      </c>
      <c r="B25" s="7" t="s">
        <v>331</v>
      </c>
      <c r="C25" s="22" t="s">
        <v>320</v>
      </c>
      <c r="D25" s="24">
        <v>97</v>
      </c>
      <c r="E25" s="55"/>
      <c r="F25" s="12">
        <f>E25*D25</f>
        <v>0</v>
      </c>
      <c r="J25" t="s">
        <v>8</v>
      </c>
    </row>
    <row r="26" spans="1:10">
      <c r="A26" s="22" t="s">
        <v>42</v>
      </c>
      <c r="B26" s="7" t="s">
        <v>332</v>
      </c>
      <c r="C26" s="22" t="s">
        <v>320</v>
      </c>
      <c r="D26" s="24">
        <v>40</v>
      </c>
      <c r="E26" s="55"/>
      <c r="F26" s="12">
        <f>E26*D26</f>
        <v>0</v>
      </c>
      <c r="J26" t="s">
        <v>8</v>
      </c>
    </row>
    <row r="27" spans="1:10">
      <c r="A27" s="22" t="s">
        <v>44</v>
      </c>
      <c r="B27" s="7" t="s">
        <v>333</v>
      </c>
      <c r="C27" s="22" t="s">
        <v>314</v>
      </c>
      <c r="D27" s="24">
        <v>36</v>
      </c>
      <c r="E27" s="55"/>
      <c r="F27" s="12">
        <f>E27*D27</f>
        <v>0</v>
      </c>
      <c r="J27" t="s">
        <v>8</v>
      </c>
    </row>
    <row r="28" spans="1:10" ht="30">
      <c r="A28" s="22" t="s">
        <v>8</v>
      </c>
      <c r="B28" s="7" t="s">
        <v>341</v>
      </c>
      <c r="C28" s="22"/>
      <c r="D28" s="23"/>
      <c r="E28" s="12" t="s">
        <v>8</v>
      </c>
      <c r="F28" s="12" t="s">
        <v>8</v>
      </c>
      <c r="J28" t="s">
        <v>8</v>
      </c>
    </row>
    <row r="29" spans="1:10">
      <c r="A29" s="22" t="s">
        <v>46</v>
      </c>
      <c r="B29" s="7" t="s">
        <v>342</v>
      </c>
      <c r="C29" s="22" t="s">
        <v>320</v>
      </c>
      <c r="D29" s="24">
        <v>47</v>
      </c>
      <c r="E29" s="55"/>
      <c r="F29" s="12">
        <f>E29*D29</f>
        <v>0</v>
      </c>
      <c r="J29" t="s">
        <v>8</v>
      </c>
    </row>
    <row r="30" spans="1:10">
      <c r="A30" s="22" t="s">
        <v>49</v>
      </c>
      <c r="B30" s="7" t="s">
        <v>344</v>
      </c>
      <c r="C30" s="22" t="s">
        <v>320</v>
      </c>
      <c r="D30" s="24">
        <v>46</v>
      </c>
      <c r="E30" s="55"/>
      <c r="F30" s="12">
        <f>E30*D30</f>
        <v>0</v>
      </c>
      <c r="J30" t="s">
        <v>8</v>
      </c>
    </row>
    <row r="31" spans="1:10">
      <c r="A31" s="22" t="s">
        <v>8</v>
      </c>
      <c r="B31" s="7" t="s">
        <v>348</v>
      </c>
      <c r="C31" s="22"/>
      <c r="D31" s="23"/>
      <c r="E31" s="12" t="s">
        <v>8</v>
      </c>
      <c r="F31" s="12" t="s">
        <v>8</v>
      </c>
      <c r="J31" t="s">
        <v>8</v>
      </c>
    </row>
    <row r="32" spans="1:10" ht="30">
      <c r="A32" s="22" t="s">
        <v>52</v>
      </c>
      <c r="B32" s="7" t="s">
        <v>349</v>
      </c>
      <c r="C32" s="22" t="s">
        <v>320</v>
      </c>
      <c r="D32" s="24">
        <v>5</v>
      </c>
      <c r="E32" s="55"/>
      <c r="F32" s="12">
        <f>E32*D32</f>
        <v>0</v>
      </c>
      <c r="J32" t="s">
        <v>8</v>
      </c>
    </row>
    <row r="33" spans="1:10">
      <c r="A33" s="22" t="s">
        <v>8</v>
      </c>
      <c r="B33" s="7" t="s">
        <v>350</v>
      </c>
      <c r="C33" s="22"/>
      <c r="D33" s="23"/>
      <c r="E33" s="12" t="s">
        <v>8</v>
      </c>
      <c r="F33" s="12" t="s">
        <v>8</v>
      </c>
      <c r="J33" t="s">
        <v>8</v>
      </c>
    </row>
    <row r="34" spans="1:10">
      <c r="A34" s="22" t="s">
        <v>54</v>
      </c>
      <c r="B34" s="7" t="s">
        <v>351</v>
      </c>
      <c r="C34" s="22" t="s">
        <v>320</v>
      </c>
      <c r="D34" s="24">
        <v>9</v>
      </c>
      <c r="E34" s="55"/>
      <c r="F34" s="12">
        <f>E34*D34</f>
        <v>0</v>
      </c>
      <c r="J34" t="s">
        <v>8</v>
      </c>
    </row>
    <row r="35" spans="1:10" ht="30">
      <c r="A35" s="22" t="s">
        <v>56</v>
      </c>
      <c r="B35" s="7" t="s">
        <v>352</v>
      </c>
      <c r="C35" s="22" t="s">
        <v>314</v>
      </c>
      <c r="D35" s="24">
        <v>15</v>
      </c>
      <c r="E35" s="55"/>
      <c r="F35" s="12">
        <f>E35*D35</f>
        <v>0</v>
      </c>
      <c r="J35" t="s">
        <v>8</v>
      </c>
    </row>
    <row r="36" spans="1:10">
      <c r="A36" s="22"/>
      <c r="B36" s="7"/>
      <c r="C36" s="22"/>
      <c r="D36" s="22"/>
      <c r="E36" s="12"/>
      <c r="F36" s="12"/>
    </row>
    <row r="37" spans="1:10">
      <c r="A37" s="19"/>
      <c r="B37" s="5" t="s">
        <v>739</v>
      </c>
      <c r="C37" s="19"/>
      <c r="D37" s="19"/>
      <c r="E37" s="11"/>
      <c r="F37" s="11">
        <f>SUM(F4:F36)</f>
        <v>0</v>
      </c>
    </row>
  </sheetData>
  <sheetProtection algorithmName="SHA-512" hashValue="8H2hA+zuMc4iA5xvP07ILdHzgTLO7CJp/LLYPkzlSIzY0H3CnKtTaFgSmuFtKhdbi5xZKpL/7UJljqyhoZiPLA==" saltValue="CtFRmztSM/HEg0aZpdKrdA==" spinCount="100000" sheet="1" objects="1" scenarios="1"/>
  <pageMargins left="0.7" right="0.7" top="0.75" bottom="0.75" header="0.3" footer="0.3"/>
  <pageSetup paperSize="9" scale="68" orientation="portrait" r:id="rId1"/>
  <colBreaks count="1" manualBreakCount="1">
    <brk id="6"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J44"/>
  <sheetViews>
    <sheetView view="pageBreakPreview" topLeftCell="A19" zoomScaleNormal="100" zoomScaleSheetLayoutView="100" workbookViewId="0">
      <selection activeCell="F44" sqref="F44"/>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7" t="s">
        <v>356</v>
      </c>
      <c r="C4" s="22"/>
      <c r="D4" s="23"/>
      <c r="E4" s="6" t="s">
        <v>8</v>
      </c>
      <c r="F4" s="6" t="s">
        <v>8</v>
      </c>
      <c r="J4" t="s">
        <v>8</v>
      </c>
    </row>
    <row r="5" spans="1:10">
      <c r="A5" s="22" t="s">
        <v>8</v>
      </c>
      <c r="B5" s="7" t="s">
        <v>357</v>
      </c>
      <c r="C5" s="22"/>
      <c r="D5" s="23"/>
      <c r="E5" s="12" t="s">
        <v>8</v>
      </c>
      <c r="F5" s="12" t="s">
        <v>8</v>
      </c>
      <c r="J5" t="s">
        <v>8</v>
      </c>
    </row>
    <row r="6" spans="1:10">
      <c r="A6" s="22" t="s">
        <v>8</v>
      </c>
      <c r="B6" s="7" t="s">
        <v>358</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506</v>
      </c>
      <c r="C9" s="22"/>
      <c r="D9" s="23"/>
      <c r="E9" s="12" t="s">
        <v>8</v>
      </c>
      <c r="F9" s="12" t="s">
        <v>8</v>
      </c>
      <c r="J9" t="s">
        <v>8</v>
      </c>
    </row>
    <row r="10" spans="1:10">
      <c r="A10" s="22" t="s">
        <v>8</v>
      </c>
      <c r="B10" s="7" t="s">
        <v>359</v>
      </c>
      <c r="C10" s="22"/>
      <c r="D10" s="23"/>
      <c r="E10" s="12" t="s">
        <v>8</v>
      </c>
      <c r="F10" s="12" t="s">
        <v>8</v>
      </c>
      <c r="J10" t="s">
        <v>8</v>
      </c>
    </row>
    <row r="11" spans="1:10">
      <c r="A11" s="22" t="s">
        <v>8</v>
      </c>
      <c r="B11" s="7" t="s">
        <v>360</v>
      </c>
      <c r="C11" s="22"/>
      <c r="D11" s="23"/>
      <c r="E11" s="12" t="s">
        <v>8</v>
      </c>
      <c r="F11" s="12" t="s">
        <v>8</v>
      </c>
      <c r="J11" t="s">
        <v>8</v>
      </c>
    </row>
    <row r="12" spans="1:10" ht="30">
      <c r="A12" s="22" t="s">
        <v>8</v>
      </c>
      <c r="B12" s="7" t="s">
        <v>361</v>
      </c>
      <c r="C12" s="22"/>
      <c r="D12" s="23"/>
      <c r="E12" s="12" t="s">
        <v>8</v>
      </c>
      <c r="F12" s="12" t="s">
        <v>8</v>
      </c>
      <c r="J12" t="s">
        <v>8</v>
      </c>
    </row>
    <row r="13" spans="1:10">
      <c r="A13" s="22" t="s">
        <v>8</v>
      </c>
      <c r="B13" s="7" t="s">
        <v>362</v>
      </c>
      <c r="C13" s="22"/>
      <c r="D13" s="23"/>
      <c r="E13" s="12" t="s">
        <v>8</v>
      </c>
      <c r="F13" s="12" t="s">
        <v>8</v>
      </c>
      <c r="J13" t="s">
        <v>8</v>
      </c>
    </row>
    <row r="14" spans="1:10">
      <c r="A14" s="22" t="s">
        <v>8</v>
      </c>
      <c r="B14" s="7" t="s">
        <v>363</v>
      </c>
      <c r="C14" s="22"/>
      <c r="D14" s="23"/>
      <c r="E14" s="12" t="s">
        <v>8</v>
      </c>
      <c r="F14" s="12" t="s">
        <v>8</v>
      </c>
      <c r="J14" t="s">
        <v>8</v>
      </c>
    </row>
    <row r="15" spans="1:10">
      <c r="A15" s="22" t="s">
        <v>8</v>
      </c>
      <c r="B15" s="7" t="s">
        <v>364</v>
      </c>
      <c r="C15" s="22"/>
      <c r="D15" s="23"/>
      <c r="E15" s="12" t="s">
        <v>8</v>
      </c>
      <c r="F15" s="12" t="s">
        <v>8</v>
      </c>
      <c r="J15" t="s">
        <v>8</v>
      </c>
    </row>
    <row r="16" spans="1:10" ht="45">
      <c r="A16" s="22" t="s">
        <v>8</v>
      </c>
      <c r="B16" s="7" t="s">
        <v>365</v>
      </c>
      <c r="C16" s="22"/>
      <c r="D16" s="23"/>
      <c r="E16" s="12" t="s">
        <v>8</v>
      </c>
      <c r="F16" s="12" t="s">
        <v>8</v>
      </c>
      <c r="J16" t="s">
        <v>8</v>
      </c>
    </row>
    <row r="17" spans="1:10">
      <c r="A17" s="22" t="s">
        <v>8</v>
      </c>
      <c r="B17" s="7" t="s">
        <v>366</v>
      </c>
      <c r="C17" s="22"/>
      <c r="D17" s="23"/>
      <c r="E17" s="12" t="s">
        <v>8</v>
      </c>
      <c r="F17" s="12" t="s">
        <v>8</v>
      </c>
      <c r="J17" t="s">
        <v>8</v>
      </c>
    </row>
    <row r="18" spans="1:10">
      <c r="A18" s="22" t="s">
        <v>8</v>
      </c>
      <c r="B18" s="7" t="s">
        <v>367</v>
      </c>
      <c r="C18" s="22"/>
      <c r="D18" s="23"/>
      <c r="E18" s="12" t="s">
        <v>8</v>
      </c>
      <c r="F18" s="12" t="s">
        <v>8</v>
      </c>
      <c r="J18" t="s">
        <v>8</v>
      </c>
    </row>
    <row r="19" spans="1:10">
      <c r="A19" s="22" t="s">
        <v>7</v>
      </c>
      <c r="B19" s="7" t="s">
        <v>369</v>
      </c>
      <c r="C19" s="22" t="s">
        <v>320</v>
      </c>
      <c r="D19" s="24">
        <v>43</v>
      </c>
      <c r="E19" s="55"/>
      <c r="F19" s="12">
        <f>E19*D19</f>
        <v>0</v>
      </c>
      <c r="J19" t="s">
        <v>8</v>
      </c>
    </row>
    <row r="20" spans="1:10">
      <c r="A20" s="22" t="s">
        <v>17</v>
      </c>
      <c r="B20" s="7" t="s">
        <v>609</v>
      </c>
      <c r="C20" s="22" t="s">
        <v>320</v>
      </c>
      <c r="D20" s="24">
        <v>2</v>
      </c>
      <c r="E20" s="55"/>
      <c r="F20" s="12">
        <f>E20*D20</f>
        <v>0</v>
      </c>
      <c r="J20" t="s">
        <v>8</v>
      </c>
    </row>
    <row r="21" spans="1:10">
      <c r="A21" s="22" t="s">
        <v>20</v>
      </c>
      <c r="B21" s="7" t="s">
        <v>370</v>
      </c>
      <c r="C21" s="22" t="s">
        <v>320</v>
      </c>
      <c r="D21" s="24">
        <v>4</v>
      </c>
      <c r="E21" s="55"/>
      <c r="F21" s="12">
        <f>E21*D21</f>
        <v>0</v>
      </c>
      <c r="J21" t="s">
        <v>8</v>
      </c>
    </row>
    <row r="22" spans="1:10">
      <c r="A22" s="22" t="s">
        <v>8</v>
      </c>
      <c r="B22" s="7" t="s">
        <v>371</v>
      </c>
      <c r="C22" s="22"/>
      <c r="D22" s="23"/>
      <c r="E22" s="12" t="s">
        <v>8</v>
      </c>
      <c r="F22" s="12" t="s">
        <v>8</v>
      </c>
      <c r="J22" t="s">
        <v>8</v>
      </c>
    </row>
    <row r="23" spans="1:10">
      <c r="A23" s="22" t="s">
        <v>8</v>
      </c>
      <c r="B23" s="7" t="s">
        <v>372</v>
      </c>
      <c r="C23" s="22"/>
      <c r="D23" s="23"/>
      <c r="E23" s="12" t="s">
        <v>8</v>
      </c>
      <c r="F23" s="12" t="s">
        <v>8</v>
      </c>
      <c r="J23" t="s">
        <v>8</v>
      </c>
    </row>
    <row r="24" spans="1:10" ht="30">
      <c r="A24" s="22" t="s">
        <v>28</v>
      </c>
      <c r="B24" s="7" t="s">
        <v>373</v>
      </c>
      <c r="C24" s="22" t="s">
        <v>314</v>
      </c>
      <c r="D24" s="24">
        <v>10</v>
      </c>
      <c r="E24" s="55"/>
      <c r="F24" s="12">
        <f>E24*D24</f>
        <v>0</v>
      </c>
      <c r="J24" t="s">
        <v>8</v>
      </c>
    </row>
    <row r="25" spans="1:10">
      <c r="A25" s="22" t="s">
        <v>8</v>
      </c>
      <c r="B25" s="7" t="s">
        <v>374</v>
      </c>
      <c r="C25" s="22"/>
      <c r="D25" s="23"/>
      <c r="E25" s="12"/>
      <c r="F25" s="12"/>
      <c r="J25" t="s">
        <v>8</v>
      </c>
    </row>
    <row r="26" spans="1:10">
      <c r="A26" s="22" t="s">
        <v>30</v>
      </c>
      <c r="B26" s="7" t="s">
        <v>376</v>
      </c>
      <c r="C26" s="22" t="s">
        <v>314</v>
      </c>
      <c r="D26" s="24">
        <v>144</v>
      </c>
      <c r="E26" s="55"/>
      <c r="F26" s="12">
        <f>E26*D26</f>
        <v>0</v>
      </c>
      <c r="J26" t="s">
        <v>8</v>
      </c>
    </row>
    <row r="27" spans="1:10">
      <c r="A27" s="22" t="s">
        <v>8</v>
      </c>
      <c r="B27" s="7" t="s">
        <v>377</v>
      </c>
      <c r="C27" s="22"/>
      <c r="D27" s="23"/>
      <c r="E27" s="12" t="s">
        <v>8</v>
      </c>
      <c r="F27" s="12" t="s">
        <v>8</v>
      </c>
      <c r="J27" t="s">
        <v>8</v>
      </c>
    </row>
    <row r="28" spans="1:10">
      <c r="A28" s="22" t="s">
        <v>32</v>
      </c>
      <c r="B28" s="7" t="s">
        <v>378</v>
      </c>
      <c r="C28" s="22" t="s">
        <v>314</v>
      </c>
      <c r="D28" s="24">
        <v>14</v>
      </c>
      <c r="E28" s="55"/>
      <c r="F28" s="12">
        <f>E28*D28</f>
        <v>0</v>
      </c>
      <c r="J28" t="s">
        <v>8</v>
      </c>
    </row>
    <row r="29" spans="1:10">
      <c r="A29" s="22" t="s">
        <v>8</v>
      </c>
      <c r="B29" s="7" t="s">
        <v>379</v>
      </c>
      <c r="C29" s="22"/>
      <c r="D29" s="23"/>
      <c r="E29" s="12" t="s">
        <v>8</v>
      </c>
      <c r="F29" s="12" t="s">
        <v>8</v>
      </c>
      <c r="J29" t="s">
        <v>8</v>
      </c>
    </row>
    <row r="30" spans="1:10">
      <c r="A30" s="22" t="s">
        <v>34</v>
      </c>
      <c r="B30" s="7" t="s">
        <v>380</v>
      </c>
      <c r="C30" s="22" t="s">
        <v>381</v>
      </c>
      <c r="D30" s="24">
        <v>8</v>
      </c>
      <c r="E30" s="55"/>
      <c r="F30" s="12">
        <f>E30*D30</f>
        <v>0</v>
      </c>
      <c r="J30" t="s">
        <v>8</v>
      </c>
    </row>
    <row r="31" spans="1:10">
      <c r="A31" s="22" t="s">
        <v>8</v>
      </c>
      <c r="B31" s="7" t="s">
        <v>382</v>
      </c>
      <c r="C31" s="22"/>
      <c r="D31" s="23"/>
      <c r="E31" s="12"/>
      <c r="F31" s="12"/>
      <c r="J31" t="s">
        <v>8</v>
      </c>
    </row>
    <row r="32" spans="1:10">
      <c r="A32" s="22" t="s">
        <v>36</v>
      </c>
      <c r="B32" s="7" t="s">
        <v>383</v>
      </c>
      <c r="C32" s="22" t="s">
        <v>314</v>
      </c>
      <c r="D32" s="24">
        <v>14</v>
      </c>
      <c r="E32" s="55"/>
      <c r="F32" s="12">
        <f>E32*D32</f>
        <v>0</v>
      </c>
      <c r="J32" t="s">
        <v>8</v>
      </c>
    </row>
    <row r="33" spans="1:10">
      <c r="A33" s="22" t="s">
        <v>8</v>
      </c>
      <c r="B33" s="7" t="s">
        <v>384</v>
      </c>
      <c r="C33" s="22"/>
      <c r="D33" s="23"/>
      <c r="E33" s="12" t="s">
        <v>8</v>
      </c>
      <c r="F33" s="12" t="s">
        <v>8</v>
      </c>
      <c r="J33" t="s">
        <v>8</v>
      </c>
    </row>
    <row r="34" spans="1:10" ht="45">
      <c r="A34" s="22" t="s">
        <v>38</v>
      </c>
      <c r="B34" s="7" t="s">
        <v>385</v>
      </c>
      <c r="C34" s="22" t="s">
        <v>326</v>
      </c>
      <c r="D34" s="24">
        <v>36</v>
      </c>
      <c r="E34" s="55"/>
      <c r="F34" s="12">
        <f>E34*D34</f>
        <v>0</v>
      </c>
      <c r="J34" t="s">
        <v>8</v>
      </c>
    </row>
    <row r="35" spans="1:10">
      <c r="A35" s="22" t="s">
        <v>8</v>
      </c>
      <c r="B35" s="7" t="s">
        <v>386</v>
      </c>
      <c r="C35" s="22"/>
      <c r="D35" s="23"/>
      <c r="E35" s="12" t="s">
        <v>8</v>
      </c>
      <c r="F35" s="12" t="s">
        <v>8</v>
      </c>
      <c r="J35" t="s">
        <v>8</v>
      </c>
    </row>
    <row r="36" spans="1:10" ht="30">
      <c r="A36" s="22" t="s">
        <v>8</v>
      </c>
      <c r="B36" s="7" t="s">
        <v>610</v>
      </c>
      <c r="C36" s="22"/>
      <c r="D36" s="23"/>
      <c r="E36" s="12" t="s">
        <v>8</v>
      </c>
      <c r="F36" s="12" t="s">
        <v>8</v>
      </c>
      <c r="J36" t="s">
        <v>8</v>
      </c>
    </row>
    <row r="37" spans="1:10">
      <c r="A37" s="22" t="s">
        <v>40</v>
      </c>
      <c r="B37" s="7" t="s">
        <v>389</v>
      </c>
      <c r="C37" s="22" t="s">
        <v>320</v>
      </c>
      <c r="D37" s="24">
        <v>47</v>
      </c>
      <c r="E37" s="55"/>
      <c r="F37" s="12">
        <f>E37*D37</f>
        <v>0</v>
      </c>
      <c r="J37" t="s">
        <v>8</v>
      </c>
    </row>
    <row r="38" spans="1:10">
      <c r="A38" s="22" t="s">
        <v>42</v>
      </c>
      <c r="B38" s="7" t="s">
        <v>390</v>
      </c>
      <c r="C38" s="22" t="s">
        <v>320</v>
      </c>
      <c r="D38" s="24">
        <v>12</v>
      </c>
      <c r="E38" s="55"/>
      <c r="F38" s="12">
        <f>E38*D38</f>
        <v>0</v>
      </c>
      <c r="J38" t="s">
        <v>8</v>
      </c>
    </row>
    <row r="39" spans="1:10" ht="30">
      <c r="A39" s="22" t="s">
        <v>8</v>
      </c>
      <c r="B39" s="7" t="s">
        <v>611</v>
      </c>
      <c r="C39" s="22"/>
      <c r="D39" s="23"/>
      <c r="E39" s="12" t="s">
        <v>8</v>
      </c>
      <c r="F39" s="12" t="s">
        <v>8</v>
      </c>
      <c r="J39" t="s">
        <v>8</v>
      </c>
    </row>
    <row r="40" spans="1:10" ht="30">
      <c r="A40" s="22" t="s">
        <v>44</v>
      </c>
      <c r="B40" s="7" t="s">
        <v>391</v>
      </c>
      <c r="C40" s="22" t="s">
        <v>314</v>
      </c>
      <c r="D40" s="24">
        <v>2</v>
      </c>
      <c r="E40" s="55"/>
      <c r="F40" s="12">
        <f>E40*D40</f>
        <v>0</v>
      </c>
      <c r="J40" t="s">
        <v>8</v>
      </c>
    </row>
    <row r="41" spans="1:10" ht="30">
      <c r="A41" s="22" t="s">
        <v>8</v>
      </c>
      <c r="B41" s="7" t="s">
        <v>611</v>
      </c>
      <c r="C41" s="22"/>
      <c r="D41" s="23"/>
      <c r="E41" s="12" t="s">
        <v>8</v>
      </c>
      <c r="F41" s="12" t="s">
        <v>8</v>
      </c>
      <c r="J41" t="s">
        <v>8</v>
      </c>
    </row>
    <row r="42" spans="1:10" ht="30">
      <c r="A42" s="22" t="s">
        <v>46</v>
      </c>
      <c r="B42" s="7" t="s">
        <v>612</v>
      </c>
      <c r="C42" s="22" t="s">
        <v>314</v>
      </c>
      <c r="D42" s="24">
        <v>2</v>
      </c>
      <c r="E42" s="55"/>
      <c r="F42" s="12">
        <f>E42*D42</f>
        <v>0</v>
      </c>
      <c r="J42" t="s">
        <v>8</v>
      </c>
    </row>
    <row r="43" spans="1:10">
      <c r="A43" s="22"/>
      <c r="B43" s="7"/>
      <c r="C43" s="22"/>
      <c r="D43" s="22"/>
      <c r="E43" s="12"/>
      <c r="F43" s="12"/>
    </row>
    <row r="44" spans="1:10">
      <c r="A44" s="29"/>
      <c r="B44" s="5" t="s">
        <v>740</v>
      </c>
      <c r="C44" s="19"/>
      <c r="D44" s="19"/>
      <c r="E44" s="11"/>
      <c r="F44" s="11">
        <f>SUM(F11:F43)</f>
        <v>0</v>
      </c>
    </row>
  </sheetData>
  <sheetProtection algorithmName="SHA-512" hashValue="rfkEx5R5Q7V8d+VWOaIL1B9rxkWdQl8LSmnYf8yG20ku+EzKIpcRW4v5okp9MY/MW3Yg9bV9P0BRaCFMyLxWfA==" saltValue="6umvsY5l1ehKEHAG9ibxAg==" spinCount="100000" sheet="1" objects="1" scenarios="1"/>
  <pageMargins left="0.7" right="0.7" top="0.75" bottom="0.75" header="0.3" footer="0.3"/>
  <pageSetup paperSize="9" scale="68" orientation="portrait" r:id="rId1"/>
  <colBreaks count="1" manualBreakCount="1">
    <brk id="6"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G26"/>
  <sheetViews>
    <sheetView view="pageBreakPreview" topLeftCell="A4" zoomScaleNormal="100" zoomScaleSheetLayoutView="100" workbookViewId="0">
      <selection activeCell="F26" sqref="F26"/>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9.140625" customWidth="1"/>
  </cols>
  <sheetData>
    <row r="1" spans="1:7">
      <c r="A1" s="18" t="s">
        <v>0</v>
      </c>
    </row>
    <row r="3" spans="1:7">
      <c r="A3" s="19" t="s">
        <v>1</v>
      </c>
      <c r="B3" s="5" t="s">
        <v>2</v>
      </c>
      <c r="C3" s="19" t="s">
        <v>3</v>
      </c>
      <c r="D3" s="19" t="s">
        <v>4</v>
      </c>
      <c r="E3" s="4" t="s">
        <v>5</v>
      </c>
      <c r="F3" s="4" t="s">
        <v>6</v>
      </c>
    </row>
    <row r="4" spans="1:7">
      <c r="A4" s="22" t="s">
        <v>8</v>
      </c>
      <c r="B4" s="34" t="s">
        <v>392</v>
      </c>
      <c r="C4" s="22"/>
      <c r="D4" s="23"/>
      <c r="E4" s="6" t="s">
        <v>8</v>
      </c>
      <c r="F4" s="6" t="s">
        <v>8</v>
      </c>
      <c r="G4" t="s">
        <v>8</v>
      </c>
    </row>
    <row r="5" spans="1:7">
      <c r="A5" s="22" t="s">
        <v>8</v>
      </c>
      <c r="B5" s="34" t="s">
        <v>393</v>
      </c>
      <c r="C5" s="22"/>
      <c r="D5" s="23"/>
      <c r="E5" s="12" t="s">
        <v>8</v>
      </c>
      <c r="F5" s="12" t="s">
        <v>8</v>
      </c>
      <c r="G5" t="s">
        <v>8</v>
      </c>
    </row>
    <row r="6" spans="1:7">
      <c r="A6" s="22" t="s">
        <v>8</v>
      </c>
      <c r="B6" s="7" t="s">
        <v>394</v>
      </c>
      <c r="C6" s="22"/>
      <c r="D6" s="23"/>
      <c r="E6" s="12" t="s">
        <v>8</v>
      </c>
      <c r="F6" s="12" t="s">
        <v>8</v>
      </c>
      <c r="G6" t="s">
        <v>8</v>
      </c>
    </row>
    <row r="7" spans="1:7">
      <c r="A7" s="22" t="s">
        <v>8</v>
      </c>
      <c r="B7" s="7" t="s">
        <v>309</v>
      </c>
      <c r="C7" s="22"/>
      <c r="D7" s="23"/>
      <c r="E7" s="12" t="s">
        <v>8</v>
      </c>
      <c r="F7" s="12" t="s">
        <v>8</v>
      </c>
      <c r="G7" t="s">
        <v>8</v>
      </c>
    </row>
    <row r="8" spans="1:7" ht="30">
      <c r="A8" s="22" t="s">
        <v>8</v>
      </c>
      <c r="B8" s="7" t="s">
        <v>310</v>
      </c>
      <c r="C8" s="22"/>
      <c r="D8" s="23"/>
      <c r="E8" s="12" t="s">
        <v>8</v>
      </c>
      <c r="F8" s="12" t="s">
        <v>8</v>
      </c>
      <c r="G8" t="s">
        <v>8</v>
      </c>
    </row>
    <row r="9" spans="1:7">
      <c r="A9" s="22" t="s">
        <v>8</v>
      </c>
      <c r="B9" s="7" t="s">
        <v>397</v>
      </c>
      <c r="C9" s="22"/>
      <c r="D9" s="23"/>
      <c r="E9" s="12" t="s">
        <v>8</v>
      </c>
      <c r="F9" s="12" t="s">
        <v>8</v>
      </c>
      <c r="G9" t="s">
        <v>8</v>
      </c>
    </row>
    <row r="10" spans="1:7">
      <c r="A10" s="22" t="s">
        <v>8</v>
      </c>
      <c r="B10" s="7" t="s">
        <v>395</v>
      </c>
      <c r="C10" s="22"/>
      <c r="D10" s="23"/>
      <c r="E10" s="12" t="s">
        <v>8</v>
      </c>
      <c r="F10" s="12" t="s">
        <v>8</v>
      </c>
      <c r="G10" t="s">
        <v>8</v>
      </c>
    </row>
    <row r="11" spans="1:7" ht="60">
      <c r="A11" s="22" t="s">
        <v>8</v>
      </c>
      <c r="B11" s="7" t="s">
        <v>396</v>
      </c>
      <c r="C11" s="22"/>
      <c r="D11" s="23"/>
      <c r="E11" s="12" t="s">
        <v>8</v>
      </c>
      <c r="F11" s="12" t="s">
        <v>8</v>
      </c>
      <c r="G11" t="s">
        <v>8</v>
      </c>
    </row>
    <row r="12" spans="1:7" ht="30">
      <c r="A12" s="22" t="s">
        <v>8</v>
      </c>
      <c r="B12" s="7" t="s">
        <v>398</v>
      </c>
      <c r="C12" s="22"/>
      <c r="D12" s="23"/>
      <c r="E12" s="12" t="s">
        <v>8</v>
      </c>
      <c r="F12" s="12" t="s">
        <v>8</v>
      </c>
      <c r="G12" t="s">
        <v>8</v>
      </c>
    </row>
    <row r="13" spans="1:7" ht="30">
      <c r="A13" s="22" t="s">
        <v>7</v>
      </c>
      <c r="B13" s="7" t="s">
        <v>399</v>
      </c>
      <c r="C13" s="22" t="s">
        <v>320</v>
      </c>
      <c r="D13" s="24">
        <v>97</v>
      </c>
      <c r="E13" s="55"/>
      <c r="F13" s="12">
        <f>E13*D13</f>
        <v>0</v>
      </c>
      <c r="G13" t="s">
        <v>8</v>
      </c>
    </row>
    <row r="14" spans="1:7">
      <c r="A14" s="22" t="s">
        <v>17</v>
      </c>
      <c r="B14" s="7" t="s">
        <v>400</v>
      </c>
      <c r="C14" s="22" t="s">
        <v>314</v>
      </c>
      <c r="D14" s="24">
        <v>19</v>
      </c>
      <c r="E14" s="55"/>
      <c r="F14" s="12">
        <f>E14*D14</f>
        <v>0</v>
      </c>
      <c r="G14" t="s">
        <v>8</v>
      </c>
    </row>
    <row r="15" spans="1:7">
      <c r="A15" s="22" t="s">
        <v>8</v>
      </c>
      <c r="B15" s="7" t="s">
        <v>350</v>
      </c>
      <c r="C15" s="22"/>
      <c r="D15" s="23"/>
      <c r="E15" s="12" t="s">
        <v>8</v>
      </c>
      <c r="F15" s="12" t="s">
        <v>8</v>
      </c>
      <c r="G15" t="s">
        <v>8</v>
      </c>
    </row>
    <row r="16" spans="1:7">
      <c r="A16" s="22" t="s">
        <v>20</v>
      </c>
      <c r="B16" s="7" t="s">
        <v>401</v>
      </c>
      <c r="C16" s="22" t="s">
        <v>314</v>
      </c>
      <c r="D16" s="24">
        <v>39</v>
      </c>
      <c r="E16" s="55"/>
      <c r="F16" s="12">
        <f>E16*D16</f>
        <v>0</v>
      </c>
      <c r="G16" t="s">
        <v>8</v>
      </c>
    </row>
    <row r="17" spans="1:7">
      <c r="A17" s="22" t="s">
        <v>28</v>
      </c>
      <c r="B17" s="7" t="s">
        <v>402</v>
      </c>
      <c r="C17" s="22" t="s">
        <v>314</v>
      </c>
      <c r="D17" s="24">
        <v>39</v>
      </c>
      <c r="E17" s="55"/>
      <c r="F17" s="12">
        <f>E17*D17</f>
        <v>0</v>
      </c>
      <c r="G17" t="s">
        <v>8</v>
      </c>
    </row>
    <row r="18" spans="1:7">
      <c r="A18" s="22" t="s">
        <v>30</v>
      </c>
      <c r="B18" s="7" t="s">
        <v>403</v>
      </c>
      <c r="C18" s="22" t="s">
        <v>314</v>
      </c>
      <c r="D18" s="24">
        <v>39</v>
      </c>
      <c r="E18" s="55"/>
      <c r="F18" s="12">
        <f>E18*D18</f>
        <v>0</v>
      </c>
      <c r="G18" t="s">
        <v>8</v>
      </c>
    </row>
    <row r="19" spans="1:7">
      <c r="A19" s="22" t="s">
        <v>8</v>
      </c>
      <c r="B19" s="7" t="s">
        <v>404</v>
      </c>
      <c r="C19" s="22"/>
      <c r="D19" s="23"/>
      <c r="E19" s="12" t="s">
        <v>8</v>
      </c>
      <c r="F19" s="12" t="s">
        <v>8</v>
      </c>
      <c r="G19" t="s">
        <v>8</v>
      </c>
    </row>
    <row r="20" spans="1:7">
      <c r="A20" s="22" t="s">
        <v>8</v>
      </c>
      <c r="B20" s="7" t="s">
        <v>405</v>
      </c>
      <c r="C20" s="22"/>
      <c r="D20" s="23"/>
      <c r="E20" s="12" t="s">
        <v>8</v>
      </c>
      <c r="F20" s="12" t="s">
        <v>8</v>
      </c>
      <c r="G20" t="s">
        <v>8</v>
      </c>
    </row>
    <row r="21" spans="1:7" ht="45">
      <c r="A21" s="22" t="s">
        <v>32</v>
      </c>
      <c r="B21" s="7" t="s">
        <v>406</v>
      </c>
      <c r="C21" s="22" t="s">
        <v>320</v>
      </c>
      <c r="D21" s="24">
        <v>82</v>
      </c>
      <c r="E21" s="55"/>
      <c r="F21" s="12">
        <f>E21*D21</f>
        <v>0</v>
      </c>
      <c r="G21" t="s">
        <v>8</v>
      </c>
    </row>
    <row r="22" spans="1:7">
      <c r="A22" s="22" t="s">
        <v>8</v>
      </c>
      <c r="B22" s="7" t="s">
        <v>407</v>
      </c>
      <c r="C22" s="22"/>
      <c r="D22" s="23"/>
      <c r="E22" s="12" t="s">
        <v>8</v>
      </c>
      <c r="F22" s="12" t="s">
        <v>8</v>
      </c>
      <c r="G22" t="s">
        <v>8</v>
      </c>
    </row>
    <row r="23" spans="1:7">
      <c r="A23" s="22" t="s">
        <v>8</v>
      </c>
      <c r="B23" s="7" t="s">
        <v>408</v>
      </c>
      <c r="C23" s="22"/>
      <c r="D23" s="23"/>
      <c r="E23" s="12" t="s">
        <v>8</v>
      </c>
      <c r="F23" s="12" t="s">
        <v>8</v>
      </c>
      <c r="G23" t="s">
        <v>8</v>
      </c>
    </row>
    <row r="24" spans="1:7" ht="30">
      <c r="A24" s="22" t="s">
        <v>34</v>
      </c>
      <c r="B24" s="7" t="s">
        <v>409</v>
      </c>
      <c r="C24" s="22" t="s">
        <v>326</v>
      </c>
      <c r="D24" s="24">
        <v>1</v>
      </c>
      <c r="E24" s="55"/>
      <c r="F24" s="12">
        <f>E24*D24</f>
        <v>0</v>
      </c>
      <c r="G24" t="s">
        <v>8</v>
      </c>
    </row>
    <row r="25" spans="1:7">
      <c r="A25" s="22"/>
      <c r="B25" s="7"/>
      <c r="C25" s="22"/>
      <c r="D25" s="22"/>
      <c r="E25" s="12"/>
      <c r="F25" s="12"/>
    </row>
    <row r="26" spans="1:7">
      <c r="A26" s="19"/>
      <c r="B26" s="5" t="s">
        <v>741</v>
      </c>
      <c r="C26" s="19"/>
      <c r="D26" s="19"/>
      <c r="E26" s="11"/>
      <c r="F26" s="11">
        <f>SUM(F6:F25)</f>
        <v>0</v>
      </c>
    </row>
  </sheetData>
  <sheetProtection algorithmName="SHA-512" hashValue="iN1y0ct0hKnkza8hpKvOFTNcwQD8vi81mJhywk2Ty14u+LOqmpMAkPZP/eMsoM3wM3c1sbO6NYXZ01MkSUccAg==" saltValue="nuPZEQKp8dqd+lmaLz+FPA==" spinCount="100000" sheet="1" objects="1" scenarios="1"/>
  <pageMargins left="0.7" right="0.7" top="0.75" bottom="0.75" header="0.3" footer="0.3"/>
  <pageSetup paperSize="9" scale="68" orientation="portrait" r:id="rId1"/>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sheetPr>
  <dimension ref="A1:J38"/>
  <sheetViews>
    <sheetView view="pageBreakPreview" topLeftCell="A21" zoomScaleNormal="100" zoomScaleSheetLayoutView="100" workbookViewId="0">
      <selection activeCell="F38" sqref="F38"/>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410</v>
      </c>
      <c r="C4" s="22"/>
      <c r="D4" s="23"/>
      <c r="E4" s="6" t="s">
        <v>8</v>
      </c>
      <c r="F4" s="6" t="s">
        <v>8</v>
      </c>
      <c r="J4" t="s">
        <v>8</v>
      </c>
    </row>
    <row r="5" spans="1:10">
      <c r="A5" s="22" t="s">
        <v>8</v>
      </c>
      <c r="B5" s="34" t="s">
        <v>411</v>
      </c>
      <c r="C5" s="22"/>
      <c r="D5" s="23"/>
      <c r="E5" s="12" t="s">
        <v>8</v>
      </c>
      <c r="F5" s="12" t="s">
        <v>8</v>
      </c>
      <c r="J5" t="s">
        <v>8</v>
      </c>
    </row>
    <row r="6" spans="1:10">
      <c r="A6" s="22" t="s">
        <v>8</v>
      </c>
      <c r="B6" s="7" t="s">
        <v>412</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415</v>
      </c>
      <c r="C9" s="22"/>
      <c r="D9" s="23"/>
      <c r="E9" s="12" t="s">
        <v>8</v>
      </c>
      <c r="F9" s="12" t="s">
        <v>8</v>
      </c>
      <c r="J9" t="s">
        <v>8</v>
      </c>
    </row>
    <row r="10" spans="1:10">
      <c r="A10" s="22" t="s">
        <v>8</v>
      </c>
      <c r="B10" s="7" t="s">
        <v>413</v>
      </c>
      <c r="C10" s="22"/>
      <c r="D10" s="23"/>
      <c r="E10" s="12" t="s">
        <v>8</v>
      </c>
      <c r="F10" s="12" t="s">
        <v>8</v>
      </c>
      <c r="J10" t="s">
        <v>8</v>
      </c>
    </row>
    <row r="11" spans="1:10">
      <c r="A11" s="22" t="s">
        <v>8</v>
      </c>
      <c r="B11" s="7" t="s">
        <v>414</v>
      </c>
      <c r="C11" s="22"/>
      <c r="D11" s="23"/>
      <c r="E11" s="12" t="s">
        <v>8</v>
      </c>
      <c r="F11" s="12" t="s">
        <v>8</v>
      </c>
      <c r="J11" t="s">
        <v>8</v>
      </c>
    </row>
    <row r="12" spans="1:10">
      <c r="A12" s="22" t="s">
        <v>8</v>
      </c>
      <c r="B12" s="7" t="s">
        <v>416</v>
      </c>
      <c r="C12" s="22"/>
      <c r="D12" s="23"/>
      <c r="E12" s="12" t="s">
        <v>8</v>
      </c>
      <c r="F12" s="12" t="s">
        <v>8</v>
      </c>
      <c r="J12" t="s">
        <v>8</v>
      </c>
    </row>
    <row r="13" spans="1:10" ht="30">
      <c r="A13" s="22" t="s">
        <v>7</v>
      </c>
      <c r="B13" s="7" t="s">
        <v>613</v>
      </c>
      <c r="C13" s="22" t="s">
        <v>326</v>
      </c>
      <c r="D13" s="24">
        <v>18</v>
      </c>
      <c r="E13" s="55"/>
      <c r="F13" s="12">
        <f>E13*D13</f>
        <v>0</v>
      </c>
      <c r="J13" t="s">
        <v>8</v>
      </c>
    </row>
    <row r="14" spans="1:10">
      <c r="A14" s="22" t="s">
        <v>8</v>
      </c>
      <c r="B14" s="7" t="s">
        <v>419</v>
      </c>
      <c r="C14" s="22"/>
      <c r="D14" s="23"/>
      <c r="E14" s="12" t="s">
        <v>8</v>
      </c>
      <c r="F14" s="12" t="s">
        <v>8</v>
      </c>
      <c r="J14" t="s">
        <v>8</v>
      </c>
    </row>
    <row r="15" spans="1:10">
      <c r="A15" s="22" t="s">
        <v>17</v>
      </c>
      <c r="B15" s="7" t="s">
        <v>420</v>
      </c>
      <c r="C15" s="22" t="s">
        <v>314</v>
      </c>
      <c r="D15" s="24">
        <v>110</v>
      </c>
      <c r="E15" s="55"/>
      <c r="F15" s="12">
        <f>E15*D15</f>
        <v>0</v>
      </c>
      <c r="J15" t="s">
        <v>8</v>
      </c>
    </row>
    <row r="16" spans="1:10">
      <c r="A16" s="22" t="s">
        <v>20</v>
      </c>
      <c r="B16" s="7" t="s">
        <v>421</v>
      </c>
      <c r="C16" s="22" t="s">
        <v>314</v>
      </c>
      <c r="D16" s="24">
        <v>39</v>
      </c>
      <c r="E16" s="55"/>
      <c r="F16" s="12">
        <f>E16*D16</f>
        <v>0</v>
      </c>
      <c r="J16" t="s">
        <v>8</v>
      </c>
    </row>
    <row r="17" spans="1:10">
      <c r="A17" s="22" t="s">
        <v>28</v>
      </c>
      <c r="B17" s="7" t="s">
        <v>422</v>
      </c>
      <c r="C17" s="22" t="s">
        <v>314</v>
      </c>
      <c r="D17" s="24">
        <v>39</v>
      </c>
      <c r="E17" s="55"/>
      <c r="F17" s="12">
        <f>E17*D17</f>
        <v>0</v>
      </c>
      <c r="J17" t="s">
        <v>8</v>
      </c>
    </row>
    <row r="18" spans="1:10">
      <c r="A18" s="22" t="s">
        <v>30</v>
      </c>
      <c r="B18" s="7" t="s">
        <v>423</v>
      </c>
      <c r="C18" s="22" t="s">
        <v>314</v>
      </c>
      <c r="D18" s="24">
        <v>194</v>
      </c>
      <c r="E18" s="55"/>
      <c r="F18" s="12">
        <f>E18*D18</f>
        <v>0</v>
      </c>
      <c r="J18" t="s">
        <v>8</v>
      </c>
    </row>
    <row r="19" spans="1:10">
      <c r="A19" s="22" t="s">
        <v>32</v>
      </c>
      <c r="B19" s="7" t="s">
        <v>424</v>
      </c>
      <c r="C19" s="22" t="s">
        <v>314</v>
      </c>
      <c r="D19" s="24">
        <v>39</v>
      </c>
      <c r="E19" s="55"/>
      <c r="F19" s="12">
        <f>E19*D19</f>
        <v>0</v>
      </c>
      <c r="J19" t="s">
        <v>8</v>
      </c>
    </row>
    <row r="20" spans="1:10">
      <c r="A20" s="22" t="s">
        <v>8</v>
      </c>
      <c r="B20" s="7" t="s">
        <v>350</v>
      </c>
      <c r="C20" s="22"/>
      <c r="D20" s="23"/>
      <c r="E20" s="12" t="s">
        <v>8</v>
      </c>
      <c r="F20" s="12" t="s">
        <v>8</v>
      </c>
      <c r="J20" t="s">
        <v>8</v>
      </c>
    </row>
    <row r="21" spans="1:10">
      <c r="A21" s="22" t="s">
        <v>34</v>
      </c>
      <c r="B21" s="7" t="s">
        <v>427</v>
      </c>
      <c r="C21" s="22" t="s">
        <v>320</v>
      </c>
      <c r="D21" s="24">
        <v>7</v>
      </c>
      <c r="E21" s="55"/>
      <c r="F21" s="12">
        <f>E21*D21</f>
        <v>0</v>
      </c>
      <c r="J21" t="s">
        <v>8</v>
      </c>
    </row>
    <row r="22" spans="1:10">
      <c r="A22" s="22" t="s">
        <v>36</v>
      </c>
      <c r="B22" s="7" t="s">
        <v>428</v>
      </c>
      <c r="C22" s="22" t="s">
        <v>320</v>
      </c>
      <c r="D22" s="24">
        <v>7</v>
      </c>
      <c r="E22" s="55"/>
      <c r="F22" s="12">
        <f>E22*D22</f>
        <v>0</v>
      </c>
      <c r="J22" t="s">
        <v>8</v>
      </c>
    </row>
    <row r="23" spans="1:10">
      <c r="A23" s="22" t="s">
        <v>38</v>
      </c>
      <c r="B23" s="7" t="s">
        <v>429</v>
      </c>
      <c r="C23" s="22" t="s">
        <v>326</v>
      </c>
      <c r="D23" s="24">
        <v>72</v>
      </c>
      <c r="E23" s="55"/>
      <c r="F23" s="12">
        <f>E23*D23</f>
        <v>0</v>
      </c>
      <c r="J23" t="s">
        <v>8</v>
      </c>
    </row>
    <row r="24" spans="1:10">
      <c r="A24" s="22" t="s">
        <v>8</v>
      </c>
      <c r="B24" s="7" t="s">
        <v>430</v>
      </c>
      <c r="C24" s="22"/>
      <c r="D24" s="23"/>
      <c r="E24" s="12" t="s">
        <v>8</v>
      </c>
      <c r="F24" s="12" t="s">
        <v>8</v>
      </c>
      <c r="J24" t="s">
        <v>8</v>
      </c>
    </row>
    <row r="25" spans="1:10">
      <c r="A25" s="22" t="s">
        <v>8</v>
      </c>
      <c r="B25" s="7" t="s">
        <v>431</v>
      </c>
      <c r="C25" s="22"/>
      <c r="D25" s="23"/>
      <c r="E25" s="12" t="s">
        <v>8</v>
      </c>
      <c r="F25" s="12" t="s">
        <v>8</v>
      </c>
      <c r="J25" t="s">
        <v>8</v>
      </c>
    </row>
    <row r="26" spans="1:10">
      <c r="A26" s="22" t="s">
        <v>40</v>
      </c>
      <c r="B26" s="7" t="s">
        <v>432</v>
      </c>
      <c r="C26" s="22" t="s">
        <v>314</v>
      </c>
      <c r="D26" s="24">
        <v>20</v>
      </c>
      <c r="E26" s="55"/>
      <c r="F26" s="12">
        <f>E26*D26</f>
        <v>0</v>
      </c>
      <c r="J26" t="s">
        <v>8</v>
      </c>
    </row>
    <row r="27" spans="1:10">
      <c r="A27" s="22" t="s">
        <v>8</v>
      </c>
      <c r="B27" s="7" t="s">
        <v>433</v>
      </c>
      <c r="C27" s="22"/>
      <c r="D27" s="23"/>
      <c r="E27" s="12" t="s">
        <v>8</v>
      </c>
      <c r="F27" s="12" t="s">
        <v>8</v>
      </c>
      <c r="J27" t="s">
        <v>8</v>
      </c>
    </row>
    <row r="28" spans="1:10">
      <c r="A28" s="22" t="s">
        <v>42</v>
      </c>
      <c r="B28" s="7" t="s">
        <v>434</v>
      </c>
      <c r="C28" s="22" t="s">
        <v>314</v>
      </c>
      <c r="D28" s="24">
        <v>19</v>
      </c>
      <c r="E28" s="55"/>
      <c r="F28" s="12">
        <f>E28*D28</f>
        <v>0</v>
      </c>
      <c r="J28" t="s">
        <v>8</v>
      </c>
    </row>
    <row r="29" spans="1:10" ht="30">
      <c r="A29" s="22" t="s">
        <v>44</v>
      </c>
      <c r="B29" s="7" t="s">
        <v>435</v>
      </c>
      <c r="C29" s="22" t="s">
        <v>314</v>
      </c>
      <c r="D29" s="24">
        <v>10</v>
      </c>
      <c r="E29" s="55"/>
      <c r="F29" s="12">
        <f>E29*D29</f>
        <v>0</v>
      </c>
      <c r="J29" t="s">
        <v>8</v>
      </c>
    </row>
    <row r="30" spans="1:10">
      <c r="A30" s="22" t="s">
        <v>8</v>
      </c>
      <c r="B30" s="7" t="s">
        <v>407</v>
      </c>
      <c r="C30" s="22"/>
      <c r="D30" s="23"/>
      <c r="E30" s="12" t="s">
        <v>8</v>
      </c>
      <c r="F30" s="12" t="s">
        <v>8</v>
      </c>
      <c r="J30" t="s">
        <v>8</v>
      </c>
    </row>
    <row r="31" spans="1:10">
      <c r="A31" s="22" t="s">
        <v>8</v>
      </c>
      <c r="B31" s="7" t="s">
        <v>436</v>
      </c>
      <c r="C31" s="22"/>
      <c r="D31" s="23"/>
      <c r="E31" s="12" t="s">
        <v>8</v>
      </c>
      <c r="F31" s="12" t="s">
        <v>8</v>
      </c>
      <c r="J31" t="s">
        <v>8</v>
      </c>
    </row>
    <row r="32" spans="1:10" ht="30">
      <c r="A32" s="22" t="s">
        <v>46</v>
      </c>
      <c r="B32" s="7" t="s">
        <v>437</v>
      </c>
      <c r="C32" s="22" t="s">
        <v>326</v>
      </c>
      <c r="D32" s="24">
        <v>1</v>
      </c>
      <c r="E32" s="55"/>
      <c r="F32" s="12">
        <f>E32*D32</f>
        <v>0</v>
      </c>
      <c r="J32" t="s">
        <v>8</v>
      </c>
    </row>
    <row r="33" spans="1:10" ht="30">
      <c r="A33" s="22" t="s">
        <v>49</v>
      </c>
      <c r="B33" s="7" t="s">
        <v>438</v>
      </c>
      <c r="C33" s="22" t="s">
        <v>326</v>
      </c>
      <c r="D33" s="24">
        <v>1</v>
      </c>
      <c r="E33" s="55"/>
      <c r="F33" s="12">
        <f>E33*D33</f>
        <v>0</v>
      </c>
      <c r="J33" t="s">
        <v>8</v>
      </c>
    </row>
    <row r="34" spans="1:10">
      <c r="A34" s="22" t="s">
        <v>8</v>
      </c>
      <c r="B34" s="7" t="s">
        <v>442</v>
      </c>
      <c r="C34" s="22"/>
      <c r="D34" s="23"/>
      <c r="E34" s="12" t="s">
        <v>8</v>
      </c>
      <c r="F34" s="12" t="s">
        <v>8</v>
      </c>
      <c r="J34" t="s">
        <v>8</v>
      </c>
    </row>
    <row r="35" spans="1:10">
      <c r="A35" s="22" t="s">
        <v>8</v>
      </c>
      <c r="B35" s="7" t="s">
        <v>443</v>
      </c>
      <c r="C35" s="22"/>
      <c r="D35" s="23"/>
      <c r="E35" s="12" t="s">
        <v>8</v>
      </c>
      <c r="F35" s="12" t="s">
        <v>8</v>
      </c>
      <c r="J35" t="s">
        <v>8</v>
      </c>
    </row>
    <row r="36" spans="1:10" ht="60">
      <c r="A36" s="22" t="s">
        <v>52</v>
      </c>
      <c r="B36" s="7" t="s">
        <v>444</v>
      </c>
      <c r="C36" s="22" t="s">
        <v>326</v>
      </c>
      <c r="D36" s="24">
        <v>2</v>
      </c>
      <c r="E36" s="55"/>
      <c r="F36" s="12">
        <f>E36*D36</f>
        <v>0</v>
      </c>
      <c r="J36" t="s">
        <v>8</v>
      </c>
    </row>
    <row r="37" spans="1:10">
      <c r="A37" s="22"/>
      <c r="B37" s="7"/>
      <c r="C37" s="22"/>
      <c r="D37" s="22"/>
      <c r="E37" s="12"/>
      <c r="F37" s="12"/>
    </row>
    <row r="38" spans="1:10">
      <c r="A38" s="29"/>
      <c r="B38" s="5" t="s">
        <v>742</v>
      </c>
      <c r="C38" s="29"/>
      <c r="D38" s="29"/>
      <c r="E38" s="13"/>
      <c r="F38" s="13">
        <f>SUM(F7:F37)</f>
        <v>0</v>
      </c>
    </row>
  </sheetData>
  <sheetProtection algorithmName="SHA-512" hashValue="d/TbzjPQtnBlogm38wx9DOJ0KZlBkO4awdohmJ4e3gkc7kG/W6vBS2eSDv2YdALiuv4ZbCDbByTpgxDhWOfEhA==" saltValue="Q70927Yn2PMB40m6SmaRTA==" spinCount="100000" sheet="1" objects="1" scenarios="1"/>
  <pageMargins left="0.7" right="0.7" top="0.75" bottom="0.75" header="0.3" footer="0.3"/>
  <pageSetup paperSize="9" scale="68" orientation="portrait" r:id="rId1"/>
  <colBreaks count="1" manualBreakCount="1">
    <brk id="6"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J21"/>
  <sheetViews>
    <sheetView view="pageBreakPreview" zoomScaleNormal="100" zoomScaleSheetLayoutView="100" workbookViewId="0">
      <selection activeCell="F21" sqref="F21"/>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7" t="s">
        <v>445</v>
      </c>
      <c r="C4" s="22"/>
      <c r="D4" s="23"/>
      <c r="E4" s="12" t="s">
        <v>8</v>
      </c>
      <c r="F4" s="12" t="s">
        <v>8</v>
      </c>
      <c r="J4" t="s">
        <v>8</v>
      </c>
    </row>
    <row r="5" spans="1:10">
      <c r="A5" s="22" t="s">
        <v>8</v>
      </c>
      <c r="B5" s="7" t="s">
        <v>446</v>
      </c>
      <c r="C5" s="22"/>
      <c r="D5" s="23"/>
      <c r="E5" s="12" t="s">
        <v>8</v>
      </c>
      <c r="F5" s="12" t="s">
        <v>8</v>
      </c>
      <c r="J5" t="s">
        <v>8</v>
      </c>
    </row>
    <row r="6" spans="1:10">
      <c r="A6" s="22" t="s">
        <v>8</v>
      </c>
      <c r="B6" s="7" t="s">
        <v>447</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448</v>
      </c>
      <c r="C9" s="22"/>
      <c r="D9" s="23"/>
      <c r="E9" s="12" t="s">
        <v>8</v>
      </c>
      <c r="F9" s="12" t="s">
        <v>8</v>
      </c>
      <c r="J9" t="s">
        <v>8</v>
      </c>
    </row>
    <row r="10" spans="1:10" ht="30">
      <c r="A10" s="22" t="s">
        <v>8</v>
      </c>
      <c r="B10" s="7" t="s">
        <v>449</v>
      </c>
      <c r="C10" s="22"/>
      <c r="D10" s="23"/>
      <c r="E10" s="12" t="s">
        <v>8</v>
      </c>
      <c r="F10" s="12" t="s">
        <v>8</v>
      </c>
      <c r="J10" t="s">
        <v>8</v>
      </c>
    </row>
    <row r="11" spans="1:10" ht="30">
      <c r="A11" s="22" t="s">
        <v>7</v>
      </c>
      <c r="B11" s="7" t="s">
        <v>450</v>
      </c>
      <c r="C11" s="22" t="s">
        <v>320</v>
      </c>
      <c r="D11" s="24">
        <v>40</v>
      </c>
      <c r="E11" s="55"/>
      <c r="F11" s="12">
        <f>E11*D11</f>
        <v>0</v>
      </c>
      <c r="J11" t="s">
        <v>8</v>
      </c>
    </row>
    <row r="12" spans="1:10">
      <c r="A12" s="22" t="s">
        <v>8</v>
      </c>
      <c r="B12" s="7" t="s">
        <v>451</v>
      </c>
      <c r="C12" s="22"/>
      <c r="D12" s="23"/>
      <c r="E12" s="12" t="s">
        <v>8</v>
      </c>
      <c r="F12" s="12" t="s">
        <v>8</v>
      </c>
      <c r="J12" t="s">
        <v>8</v>
      </c>
    </row>
    <row r="13" spans="1:10" ht="30">
      <c r="A13" s="22" t="s">
        <v>17</v>
      </c>
      <c r="B13" s="7" t="s">
        <v>452</v>
      </c>
      <c r="C13" s="22" t="s">
        <v>314</v>
      </c>
      <c r="D13" s="24">
        <v>47</v>
      </c>
      <c r="E13" s="55"/>
      <c r="F13" s="12">
        <f>E13*D13</f>
        <v>0</v>
      </c>
      <c r="J13" t="s">
        <v>8</v>
      </c>
    </row>
    <row r="14" spans="1:10">
      <c r="A14" s="22" t="s">
        <v>8</v>
      </c>
      <c r="B14" s="7" t="s">
        <v>453</v>
      </c>
      <c r="C14" s="22"/>
      <c r="D14" s="23"/>
      <c r="E14" s="12" t="s">
        <v>8</v>
      </c>
      <c r="F14" s="12" t="s">
        <v>8</v>
      </c>
      <c r="J14" t="s">
        <v>8</v>
      </c>
    </row>
    <row r="15" spans="1:10" ht="45">
      <c r="A15" s="22" t="s">
        <v>20</v>
      </c>
      <c r="B15" s="7" t="s">
        <v>454</v>
      </c>
      <c r="C15" s="22" t="s">
        <v>326</v>
      </c>
      <c r="D15" s="24">
        <v>2</v>
      </c>
      <c r="E15" s="55"/>
      <c r="F15" s="12">
        <f>E15*D15</f>
        <v>0</v>
      </c>
      <c r="J15" t="s">
        <v>8</v>
      </c>
    </row>
    <row r="16" spans="1:10">
      <c r="A16" s="22" t="s">
        <v>8</v>
      </c>
      <c r="B16" s="7" t="s">
        <v>455</v>
      </c>
      <c r="C16" s="22"/>
      <c r="D16" s="23"/>
      <c r="E16" s="12" t="s">
        <v>8</v>
      </c>
      <c r="F16" s="12" t="s">
        <v>8</v>
      </c>
      <c r="J16" t="s">
        <v>8</v>
      </c>
    </row>
    <row r="17" spans="1:10">
      <c r="A17" s="22" t="s">
        <v>8</v>
      </c>
      <c r="B17" s="7" t="s">
        <v>456</v>
      </c>
      <c r="C17" s="22"/>
      <c r="D17" s="23"/>
      <c r="E17" s="12" t="s">
        <v>8</v>
      </c>
      <c r="F17" s="12" t="s">
        <v>8</v>
      </c>
      <c r="J17" t="s">
        <v>8</v>
      </c>
    </row>
    <row r="18" spans="1:10" ht="30">
      <c r="A18" s="22" t="s">
        <v>28</v>
      </c>
      <c r="B18" s="7" t="s">
        <v>457</v>
      </c>
      <c r="C18" s="22" t="s">
        <v>320</v>
      </c>
      <c r="D18" s="24">
        <v>40</v>
      </c>
      <c r="E18" s="55"/>
      <c r="F18" s="12">
        <f>E18*D18</f>
        <v>0</v>
      </c>
      <c r="J18" t="s">
        <v>8</v>
      </c>
    </row>
    <row r="19" spans="1:10">
      <c r="A19" s="22"/>
      <c r="B19" s="7"/>
      <c r="C19" s="22"/>
      <c r="D19" s="22"/>
      <c r="E19" s="12"/>
      <c r="F19" s="12"/>
    </row>
    <row r="20" spans="1:10">
      <c r="A20" s="22"/>
      <c r="B20" s="7"/>
      <c r="C20" s="22"/>
      <c r="D20" s="22"/>
      <c r="E20" s="12"/>
      <c r="F20" s="12"/>
    </row>
    <row r="21" spans="1:10">
      <c r="A21" s="29"/>
      <c r="B21" s="5" t="s">
        <v>743</v>
      </c>
      <c r="C21" s="29"/>
      <c r="D21" s="29"/>
      <c r="E21" s="13"/>
      <c r="F21" s="13">
        <f>SUM(F5:F20)</f>
        <v>0</v>
      </c>
    </row>
  </sheetData>
  <sheetProtection algorithmName="SHA-512" hashValue="1307eWLPTjPXnE2GlHEAd8B6rKwsVDi03tnWzNCD4/Ws1RwsZIlJKxiTSL0Y+WqzmDWyoc5Ar19nsFh5Srj5lg==" saltValue="2YbZCM9O/jrmDs/Ed7XhIw==" spinCount="100000" sheet="1" objects="1" scenarios="1"/>
  <pageMargins left="0.7" right="0.7" top="0.75" bottom="0.75" header="0.3" footer="0.3"/>
  <pageSetup paperSize="9" scale="68"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J51"/>
  <sheetViews>
    <sheetView view="pageBreakPreview" topLeftCell="A34" zoomScaleNormal="100" zoomScaleSheetLayoutView="100" workbookViewId="0">
      <selection activeCell="F51" sqref="F51"/>
    </sheetView>
  </sheetViews>
  <sheetFormatPr defaultRowHeight="15"/>
  <cols>
    <col min="1" max="1" width="9.140625" style="18" customWidth="1"/>
    <col min="2" max="2" width="70.7109375" style="3" customWidth="1"/>
    <col min="3" max="3" width="9.140625" style="18" customWidth="1"/>
    <col min="4" max="4" width="10.5703125" style="18" customWidth="1"/>
    <col min="5" max="5" width="14.7109375" customWidth="1"/>
    <col min="6" max="6" width="14.7109375" style="10"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17" t="s">
        <v>5</v>
      </c>
      <c r="F3" s="32" t="s">
        <v>6</v>
      </c>
    </row>
    <row r="4" spans="1:10">
      <c r="A4" s="20" t="s">
        <v>8</v>
      </c>
      <c r="B4" s="33" t="s">
        <v>306</v>
      </c>
      <c r="C4" s="20"/>
      <c r="D4" s="21"/>
      <c r="E4" s="25" t="s">
        <v>8</v>
      </c>
      <c r="F4" s="26" t="s">
        <v>8</v>
      </c>
      <c r="J4" t="s">
        <v>8</v>
      </c>
    </row>
    <row r="5" spans="1:10">
      <c r="A5" s="22" t="s">
        <v>8</v>
      </c>
      <c r="B5" s="34" t="s">
        <v>307</v>
      </c>
      <c r="C5" s="22"/>
      <c r="D5" s="23"/>
      <c r="E5" s="27" t="s">
        <v>8</v>
      </c>
      <c r="F5" s="28" t="s">
        <v>8</v>
      </c>
      <c r="J5" t="s">
        <v>8</v>
      </c>
    </row>
    <row r="6" spans="1:10">
      <c r="A6" s="22" t="s">
        <v>8</v>
      </c>
      <c r="B6" s="7" t="s">
        <v>308</v>
      </c>
      <c r="C6" s="22"/>
      <c r="D6" s="23"/>
      <c r="E6" s="27" t="s">
        <v>8</v>
      </c>
      <c r="F6" s="28" t="s">
        <v>8</v>
      </c>
      <c r="J6" t="s">
        <v>8</v>
      </c>
    </row>
    <row r="7" spans="1:10">
      <c r="A7" s="22" t="s">
        <v>8</v>
      </c>
      <c r="B7" s="7" t="s">
        <v>309</v>
      </c>
      <c r="C7" s="22"/>
      <c r="D7" s="23"/>
      <c r="E7" s="27" t="s">
        <v>8</v>
      </c>
      <c r="F7" s="28" t="s">
        <v>8</v>
      </c>
      <c r="J7" t="s">
        <v>8</v>
      </c>
    </row>
    <row r="8" spans="1:10" ht="30">
      <c r="A8" s="22" t="s">
        <v>8</v>
      </c>
      <c r="B8" s="7" t="s">
        <v>310</v>
      </c>
      <c r="C8" s="22"/>
      <c r="D8" s="23"/>
      <c r="E8" s="27" t="s">
        <v>8</v>
      </c>
      <c r="F8" s="28" t="s">
        <v>8</v>
      </c>
      <c r="J8" t="s">
        <v>8</v>
      </c>
    </row>
    <row r="9" spans="1:10">
      <c r="A9" s="22" t="s">
        <v>8</v>
      </c>
      <c r="B9" s="7" t="s">
        <v>311</v>
      </c>
      <c r="C9" s="22"/>
      <c r="D9" s="23"/>
      <c r="E9" s="27" t="s">
        <v>8</v>
      </c>
      <c r="F9" s="28" t="s">
        <v>8</v>
      </c>
      <c r="J9" t="s">
        <v>8</v>
      </c>
    </row>
    <row r="10" spans="1:10">
      <c r="A10" s="22" t="s">
        <v>8</v>
      </c>
      <c r="B10" s="7" t="s">
        <v>312</v>
      </c>
      <c r="C10" s="22"/>
      <c r="D10" s="23"/>
      <c r="E10" s="27" t="s">
        <v>8</v>
      </c>
      <c r="F10" s="28" t="s">
        <v>8</v>
      </c>
      <c r="J10" t="s">
        <v>8</v>
      </c>
    </row>
    <row r="11" spans="1:10" ht="45">
      <c r="A11" s="22" t="s">
        <v>7</v>
      </c>
      <c r="B11" s="7" t="s">
        <v>313</v>
      </c>
      <c r="C11" s="22" t="s">
        <v>314</v>
      </c>
      <c r="D11" s="24">
        <v>350</v>
      </c>
      <c r="E11" s="56"/>
      <c r="F11" s="28">
        <f>D11*E11</f>
        <v>0</v>
      </c>
      <c r="J11" t="s">
        <v>8</v>
      </c>
    </row>
    <row r="12" spans="1:10">
      <c r="A12" s="22" t="s">
        <v>8</v>
      </c>
      <c r="B12" s="7" t="s">
        <v>315</v>
      </c>
      <c r="C12" s="22"/>
      <c r="D12" s="23"/>
      <c r="E12" s="27" t="s">
        <v>8</v>
      </c>
      <c r="F12" s="28" t="s">
        <v>8</v>
      </c>
      <c r="J12" t="s">
        <v>8</v>
      </c>
    </row>
    <row r="13" spans="1:10">
      <c r="A13" s="22" t="s">
        <v>8</v>
      </c>
      <c r="B13" s="7" t="s">
        <v>316</v>
      </c>
      <c r="C13" s="22"/>
      <c r="D13" s="23"/>
      <c r="E13" s="27" t="s">
        <v>8</v>
      </c>
      <c r="F13" s="28" t="s">
        <v>8</v>
      </c>
      <c r="J13" t="s">
        <v>8</v>
      </c>
    </row>
    <row r="14" spans="1:10">
      <c r="A14" s="22" t="s">
        <v>17</v>
      </c>
      <c r="B14" s="7" t="s">
        <v>317</v>
      </c>
      <c r="C14" s="22" t="s">
        <v>318</v>
      </c>
      <c r="D14" s="24">
        <v>8</v>
      </c>
      <c r="E14" s="56"/>
      <c r="F14" s="28">
        <f>D14*E14</f>
        <v>0</v>
      </c>
      <c r="J14" t="s">
        <v>8</v>
      </c>
    </row>
    <row r="15" spans="1:10">
      <c r="A15" s="22" t="s">
        <v>20</v>
      </c>
      <c r="B15" s="7" t="s">
        <v>319</v>
      </c>
      <c r="C15" s="22" t="s">
        <v>320</v>
      </c>
      <c r="D15" s="24">
        <v>38</v>
      </c>
      <c r="E15" s="56"/>
      <c r="F15" s="28">
        <f>D15*E15</f>
        <v>0</v>
      </c>
      <c r="J15" t="s">
        <v>8</v>
      </c>
    </row>
    <row r="16" spans="1:10">
      <c r="A16" s="22" t="s">
        <v>8</v>
      </c>
      <c r="B16" s="7" t="s">
        <v>321</v>
      </c>
      <c r="C16" s="22"/>
      <c r="D16" s="23"/>
      <c r="E16" s="27" t="s">
        <v>8</v>
      </c>
      <c r="F16" s="28" t="s">
        <v>8</v>
      </c>
      <c r="J16" t="s">
        <v>8</v>
      </c>
    </row>
    <row r="17" spans="1:10">
      <c r="A17" s="22" t="s">
        <v>28</v>
      </c>
      <c r="B17" s="7" t="s">
        <v>322</v>
      </c>
      <c r="C17" s="22" t="s">
        <v>320</v>
      </c>
      <c r="D17" s="24">
        <v>313</v>
      </c>
      <c r="E17" s="56"/>
      <c r="F17" s="28">
        <f>D17*E17</f>
        <v>0</v>
      </c>
      <c r="J17" t="s">
        <v>8</v>
      </c>
    </row>
    <row r="18" spans="1:10">
      <c r="A18" s="22" t="s">
        <v>30</v>
      </c>
      <c r="B18" s="7" t="s">
        <v>323</v>
      </c>
      <c r="C18" s="22" t="s">
        <v>320</v>
      </c>
      <c r="D18" s="24">
        <v>136</v>
      </c>
      <c r="E18" s="56"/>
      <c r="F18" s="28">
        <f>D18*E18</f>
        <v>0</v>
      </c>
      <c r="J18" t="s">
        <v>8</v>
      </c>
    </row>
    <row r="19" spans="1:10">
      <c r="A19" s="22" t="s">
        <v>8</v>
      </c>
      <c r="B19" s="7" t="s">
        <v>324</v>
      </c>
      <c r="C19" s="22"/>
      <c r="D19" s="23"/>
      <c r="E19" s="27" t="s">
        <v>8</v>
      </c>
      <c r="F19" s="28" t="s">
        <v>8</v>
      </c>
      <c r="J19" t="s">
        <v>8</v>
      </c>
    </row>
    <row r="20" spans="1:10">
      <c r="A20" s="22" t="s">
        <v>32</v>
      </c>
      <c r="B20" s="7" t="s">
        <v>325</v>
      </c>
      <c r="C20" s="22" t="s">
        <v>326</v>
      </c>
      <c r="D20" s="24">
        <v>18</v>
      </c>
      <c r="E20" s="56"/>
      <c r="F20" s="28">
        <f>D20*E20</f>
        <v>0</v>
      </c>
      <c r="J20" t="s">
        <v>8</v>
      </c>
    </row>
    <row r="21" spans="1:10">
      <c r="A21" s="22" t="s">
        <v>34</v>
      </c>
      <c r="B21" s="7" t="s">
        <v>327</v>
      </c>
      <c r="C21" s="22" t="s">
        <v>326</v>
      </c>
      <c r="D21" s="24">
        <v>18</v>
      </c>
      <c r="E21" s="56"/>
      <c r="F21" s="28">
        <f>D21*E21</f>
        <v>0</v>
      </c>
      <c r="J21" t="s">
        <v>8</v>
      </c>
    </row>
    <row r="22" spans="1:10">
      <c r="A22" s="22" t="s">
        <v>36</v>
      </c>
      <c r="B22" s="7" t="s">
        <v>328</v>
      </c>
      <c r="C22" s="22" t="s">
        <v>326</v>
      </c>
      <c r="D22" s="24">
        <v>21</v>
      </c>
      <c r="E22" s="56"/>
      <c r="F22" s="28">
        <f>D22*E22</f>
        <v>0</v>
      </c>
      <c r="J22" t="s">
        <v>8</v>
      </c>
    </row>
    <row r="23" spans="1:10">
      <c r="A23" s="22" t="s">
        <v>8</v>
      </c>
      <c r="B23" s="7" t="s">
        <v>329</v>
      </c>
      <c r="C23" s="22"/>
      <c r="D23" s="23"/>
      <c r="E23" s="27" t="s">
        <v>8</v>
      </c>
      <c r="F23" s="28" t="s">
        <v>8</v>
      </c>
      <c r="J23" t="s">
        <v>8</v>
      </c>
    </row>
    <row r="24" spans="1:10" ht="45">
      <c r="A24" s="22" t="s">
        <v>8</v>
      </c>
      <c r="B24" s="7" t="s">
        <v>330</v>
      </c>
      <c r="C24" s="22"/>
      <c r="D24" s="23"/>
      <c r="E24" s="27" t="s">
        <v>8</v>
      </c>
      <c r="F24" s="28" t="s">
        <v>8</v>
      </c>
      <c r="J24" t="s">
        <v>8</v>
      </c>
    </row>
    <row r="25" spans="1:10" ht="45">
      <c r="A25" s="22" t="s">
        <v>38</v>
      </c>
      <c r="B25" s="7" t="s">
        <v>331</v>
      </c>
      <c r="C25" s="22" t="s">
        <v>320</v>
      </c>
      <c r="D25" s="24">
        <v>1618</v>
      </c>
      <c r="E25" s="56"/>
      <c r="F25" s="28">
        <f>D25*E25</f>
        <v>0</v>
      </c>
      <c r="J25" t="s">
        <v>8</v>
      </c>
    </row>
    <row r="26" spans="1:10">
      <c r="A26" s="22" t="s">
        <v>40</v>
      </c>
      <c r="B26" s="7" t="s">
        <v>332</v>
      </c>
      <c r="C26" s="22" t="s">
        <v>320</v>
      </c>
      <c r="D26" s="24">
        <v>819</v>
      </c>
      <c r="E26" s="56"/>
      <c r="F26" s="28">
        <f>D26*E26</f>
        <v>0</v>
      </c>
      <c r="J26" t="s">
        <v>8</v>
      </c>
    </row>
    <row r="27" spans="1:10">
      <c r="A27" s="22" t="s">
        <v>42</v>
      </c>
      <c r="B27" s="7" t="s">
        <v>333</v>
      </c>
      <c r="C27" s="22" t="s">
        <v>314</v>
      </c>
      <c r="D27" s="24">
        <v>80</v>
      </c>
      <c r="E27" s="56"/>
      <c r="F27" s="28">
        <f>D27*E27</f>
        <v>0</v>
      </c>
      <c r="J27" t="s">
        <v>8</v>
      </c>
    </row>
    <row r="28" spans="1:10" ht="30">
      <c r="A28" s="22" t="s">
        <v>8</v>
      </c>
      <c r="B28" s="7" t="s">
        <v>334</v>
      </c>
      <c r="C28" s="22"/>
      <c r="D28" s="23"/>
      <c r="E28" s="27" t="s">
        <v>8</v>
      </c>
      <c r="F28" s="28" t="s">
        <v>8</v>
      </c>
      <c r="J28" t="s">
        <v>8</v>
      </c>
    </row>
    <row r="29" spans="1:10">
      <c r="A29" s="22" t="s">
        <v>44</v>
      </c>
      <c r="B29" s="7" t="s">
        <v>335</v>
      </c>
      <c r="C29" s="22" t="s">
        <v>314</v>
      </c>
      <c r="D29" s="24">
        <v>517</v>
      </c>
      <c r="E29" s="56"/>
      <c r="F29" s="28">
        <f>D29*E29</f>
        <v>0</v>
      </c>
      <c r="J29" t="s">
        <v>8</v>
      </c>
    </row>
    <row r="30" spans="1:10">
      <c r="A30" s="22" t="s">
        <v>8</v>
      </c>
      <c r="B30" s="7" t="s">
        <v>336</v>
      </c>
      <c r="C30" s="22"/>
      <c r="D30" s="23"/>
      <c r="E30" s="27" t="s">
        <v>8</v>
      </c>
      <c r="F30" s="28" t="s">
        <v>8</v>
      </c>
      <c r="J30" t="s">
        <v>8</v>
      </c>
    </row>
    <row r="31" spans="1:10">
      <c r="A31" s="22" t="s">
        <v>46</v>
      </c>
      <c r="B31" s="7" t="s">
        <v>337</v>
      </c>
      <c r="C31" s="22" t="s">
        <v>326</v>
      </c>
      <c r="D31" s="24">
        <v>15</v>
      </c>
      <c r="E31" s="56"/>
      <c r="F31" s="28">
        <f>D31*E31</f>
        <v>0</v>
      </c>
      <c r="J31" t="s">
        <v>8</v>
      </c>
    </row>
    <row r="32" spans="1:10">
      <c r="A32" s="22" t="s">
        <v>49</v>
      </c>
      <c r="B32" s="7" t="s">
        <v>338</v>
      </c>
      <c r="C32" s="22" t="s">
        <v>326</v>
      </c>
      <c r="D32" s="24">
        <v>15</v>
      </c>
      <c r="E32" s="56"/>
      <c r="F32" s="28">
        <f>D32*E32</f>
        <v>0</v>
      </c>
      <c r="J32" t="s">
        <v>8</v>
      </c>
    </row>
    <row r="33" spans="1:10">
      <c r="A33" s="22" t="s">
        <v>8</v>
      </c>
      <c r="B33" s="7" t="s">
        <v>339</v>
      </c>
      <c r="C33" s="22"/>
      <c r="D33" s="23"/>
      <c r="E33" s="27" t="s">
        <v>8</v>
      </c>
      <c r="F33" s="28" t="s">
        <v>8</v>
      </c>
      <c r="J33" t="s">
        <v>8</v>
      </c>
    </row>
    <row r="34" spans="1:10">
      <c r="A34" s="22" t="s">
        <v>52</v>
      </c>
      <c r="B34" s="7" t="s">
        <v>340</v>
      </c>
      <c r="C34" s="22" t="s">
        <v>326</v>
      </c>
      <c r="D34" s="24">
        <v>25</v>
      </c>
      <c r="E34" s="56"/>
      <c r="F34" s="28">
        <f>D34*E34</f>
        <v>0</v>
      </c>
      <c r="J34" t="s">
        <v>8</v>
      </c>
    </row>
    <row r="35" spans="1:10" ht="30">
      <c r="A35" s="22" t="s">
        <v>8</v>
      </c>
      <c r="B35" s="7" t="s">
        <v>341</v>
      </c>
      <c r="C35" s="22"/>
      <c r="D35" s="23"/>
      <c r="E35" s="27" t="s">
        <v>8</v>
      </c>
      <c r="F35" s="28" t="s">
        <v>8</v>
      </c>
      <c r="J35" t="s">
        <v>8</v>
      </c>
    </row>
    <row r="36" spans="1:10">
      <c r="A36" s="22" t="s">
        <v>54</v>
      </c>
      <c r="B36" s="7" t="s">
        <v>342</v>
      </c>
      <c r="C36" s="22" t="s">
        <v>320</v>
      </c>
      <c r="D36" s="24">
        <v>223</v>
      </c>
      <c r="E36" s="56"/>
      <c r="F36" s="28">
        <f>D36*E36</f>
        <v>0</v>
      </c>
      <c r="J36" t="s">
        <v>8</v>
      </c>
    </row>
    <row r="37" spans="1:10">
      <c r="A37" s="22" t="s">
        <v>56</v>
      </c>
      <c r="B37" s="7" t="s">
        <v>343</v>
      </c>
      <c r="C37" s="22" t="s">
        <v>320</v>
      </c>
      <c r="D37" s="24">
        <v>814</v>
      </c>
      <c r="E37" s="56"/>
      <c r="F37" s="28">
        <f>D37*E37</f>
        <v>0</v>
      </c>
      <c r="J37" t="s">
        <v>8</v>
      </c>
    </row>
    <row r="38" spans="1:10">
      <c r="A38" s="22" t="s">
        <v>58</v>
      </c>
      <c r="B38" s="7" t="s">
        <v>344</v>
      </c>
      <c r="C38" s="22" t="s">
        <v>320</v>
      </c>
      <c r="D38" s="24">
        <v>182</v>
      </c>
      <c r="E38" s="56"/>
      <c r="F38" s="28">
        <f>D38*E38</f>
        <v>0</v>
      </c>
      <c r="J38" t="s">
        <v>8</v>
      </c>
    </row>
    <row r="39" spans="1:10" ht="45">
      <c r="A39" s="22" t="s">
        <v>8</v>
      </c>
      <c r="B39" s="7" t="s">
        <v>345</v>
      </c>
      <c r="C39" s="22"/>
      <c r="D39" s="23"/>
      <c r="E39" s="27" t="s">
        <v>8</v>
      </c>
      <c r="F39" s="28" t="s">
        <v>8</v>
      </c>
      <c r="J39" t="s">
        <v>8</v>
      </c>
    </row>
    <row r="40" spans="1:10">
      <c r="A40" s="22" t="s">
        <v>60</v>
      </c>
      <c r="B40" s="7" t="s">
        <v>346</v>
      </c>
      <c r="C40" s="22" t="s">
        <v>320</v>
      </c>
      <c r="D40" s="24">
        <v>6</v>
      </c>
      <c r="E40" s="56"/>
      <c r="F40" s="28">
        <f>D40*E40</f>
        <v>0</v>
      </c>
      <c r="J40" t="s">
        <v>8</v>
      </c>
    </row>
    <row r="41" spans="1:10">
      <c r="A41" s="22" t="s">
        <v>62</v>
      </c>
      <c r="B41" s="7" t="s">
        <v>347</v>
      </c>
      <c r="C41" s="22" t="s">
        <v>314</v>
      </c>
      <c r="D41" s="24">
        <v>51</v>
      </c>
      <c r="E41" s="56"/>
      <c r="F41" s="28">
        <f>D41*E41</f>
        <v>0</v>
      </c>
      <c r="J41" t="s">
        <v>8</v>
      </c>
    </row>
    <row r="42" spans="1:10">
      <c r="A42" s="22" t="s">
        <v>8</v>
      </c>
      <c r="B42" s="7" t="s">
        <v>348</v>
      </c>
      <c r="C42" s="22"/>
      <c r="D42" s="23"/>
      <c r="E42" s="27" t="s">
        <v>8</v>
      </c>
      <c r="F42" s="28" t="s">
        <v>8</v>
      </c>
      <c r="J42" t="s">
        <v>8</v>
      </c>
    </row>
    <row r="43" spans="1:10" ht="30">
      <c r="A43" s="22" t="s">
        <v>64</v>
      </c>
      <c r="B43" s="7" t="s">
        <v>349</v>
      </c>
      <c r="C43" s="22" t="s">
        <v>320</v>
      </c>
      <c r="D43" s="24">
        <v>55</v>
      </c>
      <c r="E43" s="56"/>
      <c r="F43" s="28">
        <f>D43*E43</f>
        <v>0</v>
      </c>
      <c r="J43" t="s">
        <v>8</v>
      </c>
    </row>
    <row r="44" spans="1:10">
      <c r="A44" s="22" t="s">
        <v>8</v>
      </c>
      <c r="B44" s="7" t="s">
        <v>350</v>
      </c>
      <c r="C44" s="22"/>
      <c r="D44" s="23"/>
      <c r="E44" s="27" t="s">
        <v>8</v>
      </c>
      <c r="F44" s="28" t="s">
        <v>8</v>
      </c>
      <c r="J44" t="s">
        <v>8</v>
      </c>
    </row>
    <row r="45" spans="1:10">
      <c r="A45" s="22" t="s">
        <v>66</v>
      </c>
      <c r="B45" s="7" t="s">
        <v>351</v>
      </c>
      <c r="C45" s="22" t="s">
        <v>320</v>
      </c>
      <c r="D45" s="24">
        <v>136</v>
      </c>
      <c r="E45" s="56"/>
      <c r="F45" s="28">
        <f>D45*E45</f>
        <v>0</v>
      </c>
      <c r="J45" t="s">
        <v>8</v>
      </c>
    </row>
    <row r="46" spans="1:10" ht="30">
      <c r="A46" s="22" t="s">
        <v>68</v>
      </c>
      <c r="B46" s="7" t="s">
        <v>352</v>
      </c>
      <c r="C46" s="22" t="s">
        <v>314</v>
      </c>
      <c r="D46" s="24">
        <v>120</v>
      </c>
      <c r="E46" s="56"/>
      <c r="F46" s="28">
        <f>D46*E46</f>
        <v>0</v>
      </c>
      <c r="J46" t="s">
        <v>8</v>
      </c>
    </row>
    <row r="47" spans="1:10">
      <c r="A47" s="22" t="s">
        <v>8</v>
      </c>
      <c r="B47" s="7" t="s">
        <v>353</v>
      </c>
      <c r="C47" s="22"/>
      <c r="D47" s="23"/>
      <c r="E47" s="27" t="s">
        <v>8</v>
      </c>
      <c r="F47" s="28" t="s">
        <v>8</v>
      </c>
      <c r="J47" t="s">
        <v>8</v>
      </c>
    </row>
    <row r="48" spans="1:10">
      <c r="A48" s="22" t="s">
        <v>71</v>
      </c>
      <c r="B48" s="7" t="s">
        <v>354</v>
      </c>
      <c r="C48" s="22" t="s">
        <v>320</v>
      </c>
      <c r="D48" s="24">
        <v>155</v>
      </c>
      <c r="E48" s="57"/>
      <c r="F48" s="28">
        <f>D48*E48</f>
        <v>0</v>
      </c>
      <c r="J48" t="s">
        <v>8</v>
      </c>
    </row>
    <row r="49" spans="1:10">
      <c r="A49" s="22" t="s">
        <v>73</v>
      </c>
      <c r="B49" s="7" t="s">
        <v>355</v>
      </c>
      <c r="C49" s="22" t="s">
        <v>314</v>
      </c>
      <c r="D49" s="24">
        <v>91</v>
      </c>
      <c r="E49" s="56"/>
      <c r="F49" s="28">
        <f>D49*E49</f>
        <v>0</v>
      </c>
      <c r="J49" t="s">
        <v>8</v>
      </c>
    </row>
    <row r="50" spans="1:10">
      <c r="A50" s="22"/>
      <c r="B50" s="7"/>
      <c r="C50" s="22"/>
      <c r="D50" s="22"/>
      <c r="E50" s="27"/>
      <c r="F50" s="28"/>
    </row>
    <row r="51" spans="1:10">
      <c r="A51" s="29"/>
      <c r="B51" s="5" t="s">
        <v>724</v>
      </c>
      <c r="C51" s="29"/>
      <c r="D51" s="29"/>
      <c r="E51" s="30"/>
      <c r="F51" s="31">
        <f>SUM(F5:F50)</f>
        <v>0</v>
      </c>
    </row>
  </sheetData>
  <sheetProtection algorithmName="SHA-512" hashValue="J5vfTKPW6ccRVusclO5iekdduJLLadN61Av66Egb4VIF7O7CBTSAtw66sjYIO1d7NQNSJ7C9f0zXoooqz1bcMw==" saltValue="TyU51VUQjbgkdzqAJqnO5w==" spinCount="100000" sheet="1" objects="1" scenarios="1"/>
  <pageMargins left="0.7" right="0.7" top="0.75" bottom="0.75" header="0.3" footer="0.3"/>
  <pageSetup paperSize="9" scale="68" orientation="portrait" r:id="rId1"/>
  <colBreaks count="1" manualBreakCount="1">
    <brk id="6"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J27"/>
  <sheetViews>
    <sheetView view="pageBreakPreview" topLeftCell="A4" zoomScaleNormal="100" zoomScaleSheetLayoutView="100" workbookViewId="0">
      <selection activeCell="F27" sqref="F27"/>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458</v>
      </c>
      <c r="C4" s="22"/>
      <c r="D4" s="23"/>
      <c r="E4" s="12" t="s">
        <v>8</v>
      </c>
      <c r="F4" s="12" t="s">
        <v>8</v>
      </c>
      <c r="J4" t="s">
        <v>8</v>
      </c>
    </row>
    <row r="5" spans="1:10">
      <c r="A5" s="22" t="s">
        <v>8</v>
      </c>
      <c r="B5" s="34" t="s">
        <v>467</v>
      </c>
      <c r="C5" s="22"/>
      <c r="D5" s="23"/>
      <c r="E5" s="12" t="s">
        <v>8</v>
      </c>
      <c r="F5" s="12" t="s">
        <v>8</v>
      </c>
      <c r="J5" t="s">
        <v>8</v>
      </c>
    </row>
    <row r="6" spans="1:10">
      <c r="A6" s="22" t="s">
        <v>8</v>
      </c>
      <c r="B6" s="7" t="s">
        <v>468</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469</v>
      </c>
      <c r="C9" s="22"/>
      <c r="D9" s="23"/>
      <c r="E9" s="12" t="s">
        <v>8</v>
      </c>
      <c r="F9" s="12" t="s">
        <v>8</v>
      </c>
      <c r="J9" t="s">
        <v>8</v>
      </c>
    </row>
    <row r="10" spans="1:10" ht="75">
      <c r="A10" s="22" t="s">
        <v>8</v>
      </c>
      <c r="B10" s="7" t="s">
        <v>470</v>
      </c>
      <c r="C10" s="22"/>
      <c r="D10" s="23"/>
      <c r="E10" s="12" t="s">
        <v>8</v>
      </c>
      <c r="F10" s="12" t="s">
        <v>8</v>
      </c>
      <c r="J10" t="s">
        <v>8</v>
      </c>
    </row>
    <row r="11" spans="1:10">
      <c r="A11" s="22" t="s">
        <v>8</v>
      </c>
      <c r="B11" s="7" t="s">
        <v>471</v>
      </c>
      <c r="C11" s="22"/>
      <c r="D11" s="23"/>
      <c r="E11" s="12" t="s">
        <v>8</v>
      </c>
      <c r="F11" s="12" t="s">
        <v>8</v>
      </c>
      <c r="J11" t="s">
        <v>8</v>
      </c>
    </row>
    <row r="12" spans="1:10" ht="30">
      <c r="A12" s="22" t="s">
        <v>7</v>
      </c>
      <c r="B12" s="7" t="s">
        <v>472</v>
      </c>
      <c r="C12" s="22" t="s">
        <v>326</v>
      </c>
      <c r="D12" s="24">
        <v>2</v>
      </c>
      <c r="E12" s="55"/>
      <c r="F12" s="12">
        <f>E12*D12</f>
        <v>0</v>
      </c>
      <c r="J12" t="s">
        <v>8</v>
      </c>
    </row>
    <row r="13" spans="1:10">
      <c r="A13" s="22" t="s">
        <v>8</v>
      </c>
      <c r="B13" s="7" t="s">
        <v>473</v>
      </c>
      <c r="C13" s="22"/>
      <c r="D13" s="23"/>
      <c r="E13" s="12" t="s">
        <v>8</v>
      </c>
      <c r="F13" s="12" t="s">
        <v>8</v>
      </c>
      <c r="J13" t="s">
        <v>8</v>
      </c>
    </row>
    <row r="14" spans="1:10">
      <c r="A14" s="22" t="s">
        <v>8</v>
      </c>
      <c r="B14" s="7" t="s">
        <v>474</v>
      </c>
      <c r="C14" s="22"/>
      <c r="D14" s="23"/>
      <c r="E14" s="12" t="s">
        <v>8</v>
      </c>
      <c r="F14" s="12" t="s">
        <v>8</v>
      </c>
      <c r="J14" t="s">
        <v>8</v>
      </c>
    </row>
    <row r="15" spans="1:10">
      <c r="A15" s="22" t="s">
        <v>17</v>
      </c>
      <c r="B15" s="7" t="s">
        <v>475</v>
      </c>
      <c r="C15" s="22" t="s">
        <v>326</v>
      </c>
      <c r="D15" s="24">
        <v>2</v>
      </c>
      <c r="E15" s="55"/>
      <c r="F15" s="12">
        <f>E15*D15</f>
        <v>0</v>
      </c>
      <c r="J15" t="s">
        <v>8</v>
      </c>
    </row>
    <row r="16" spans="1:10">
      <c r="A16" s="22" t="s">
        <v>8</v>
      </c>
      <c r="B16" s="7" t="s">
        <v>476</v>
      </c>
      <c r="C16" s="22"/>
      <c r="D16" s="23"/>
      <c r="E16" s="12" t="s">
        <v>8</v>
      </c>
      <c r="F16" s="12" t="s">
        <v>8</v>
      </c>
      <c r="J16" t="s">
        <v>8</v>
      </c>
    </row>
    <row r="17" spans="1:10">
      <c r="A17" s="22" t="s">
        <v>20</v>
      </c>
      <c r="B17" s="7" t="s">
        <v>477</v>
      </c>
      <c r="C17" s="22" t="s">
        <v>326</v>
      </c>
      <c r="D17" s="24">
        <v>2</v>
      </c>
      <c r="E17" s="55"/>
      <c r="F17" s="12">
        <f>E17*D17</f>
        <v>0</v>
      </c>
      <c r="J17" t="s">
        <v>8</v>
      </c>
    </row>
    <row r="18" spans="1:10">
      <c r="A18" s="22" t="s">
        <v>8</v>
      </c>
      <c r="B18" s="7" t="s">
        <v>478</v>
      </c>
      <c r="C18" s="22"/>
      <c r="D18" s="23"/>
      <c r="E18" s="12" t="s">
        <v>8</v>
      </c>
      <c r="F18" s="12" t="s">
        <v>8</v>
      </c>
      <c r="J18" t="s">
        <v>8</v>
      </c>
    </row>
    <row r="19" spans="1:10">
      <c r="A19" s="22" t="s">
        <v>8</v>
      </c>
      <c r="B19" s="7" t="s">
        <v>614</v>
      </c>
      <c r="C19" s="22"/>
      <c r="D19" s="23"/>
      <c r="E19" s="12" t="s">
        <v>8</v>
      </c>
      <c r="F19" s="12" t="s">
        <v>8</v>
      </c>
      <c r="J19" t="s">
        <v>8</v>
      </c>
    </row>
    <row r="20" spans="1:10">
      <c r="A20" s="22" t="s">
        <v>28</v>
      </c>
      <c r="B20" s="7" t="s">
        <v>615</v>
      </c>
      <c r="C20" s="22" t="s">
        <v>326</v>
      </c>
      <c r="D20" s="24">
        <v>2</v>
      </c>
      <c r="E20" s="55"/>
      <c r="F20" s="12">
        <f>E20*D20</f>
        <v>0</v>
      </c>
      <c r="J20" t="s">
        <v>8</v>
      </c>
    </row>
    <row r="21" spans="1:10">
      <c r="A21" s="22" t="s">
        <v>30</v>
      </c>
      <c r="B21" s="7" t="s">
        <v>616</v>
      </c>
      <c r="C21" s="22" t="s">
        <v>326</v>
      </c>
      <c r="D21" s="24">
        <v>2</v>
      </c>
      <c r="E21" s="55"/>
      <c r="F21" s="12">
        <f>E21*D21</f>
        <v>0</v>
      </c>
      <c r="J21" t="s">
        <v>8</v>
      </c>
    </row>
    <row r="22" spans="1:10">
      <c r="A22" s="22" t="s">
        <v>8</v>
      </c>
      <c r="B22" s="7" t="s">
        <v>407</v>
      </c>
      <c r="C22" s="22"/>
      <c r="D22" s="23"/>
      <c r="E22" s="12" t="s">
        <v>8</v>
      </c>
      <c r="F22" s="12" t="s">
        <v>8</v>
      </c>
      <c r="J22" t="s">
        <v>8</v>
      </c>
    </row>
    <row r="23" spans="1:10">
      <c r="A23" s="22" t="s">
        <v>8</v>
      </c>
      <c r="B23" s="7" t="s">
        <v>495</v>
      </c>
      <c r="C23" s="22"/>
      <c r="D23" s="23"/>
      <c r="E23" s="12" t="s">
        <v>8</v>
      </c>
      <c r="F23" s="12" t="s">
        <v>8</v>
      </c>
      <c r="J23" t="s">
        <v>8</v>
      </c>
    </row>
    <row r="24" spans="1:10">
      <c r="A24" s="22" t="s">
        <v>32</v>
      </c>
      <c r="B24" s="7" t="s">
        <v>496</v>
      </c>
      <c r="C24" s="22" t="s">
        <v>326</v>
      </c>
      <c r="D24" s="24">
        <v>2</v>
      </c>
      <c r="E24" s="55"/>
      <c r="F24" s="12">
        <f>E24*D24</f>
        <v>0</v>
      </c>
      <c r="J24" t="s">
        <v>8</v>
      </c>
    </row>
    <row r="25" spans="1:10">
      <c r="A25" s="22"/>
      <c r="B25" s="7"/>
      <c r="C25" s="22"/>
      <c r="D25" s="22"/>
      <c r="E25" s="12"/>
      <c r="F25" s="12"/>
    </row>
    <row r="26" spans="1:10">
      <c r="A26" s="22"/>
      <c r="B26" s="7"/>
      <c r="C26" s="22"/>
      <c r="D26" s="22"/>
      <c r="E26" s="12"/>
      <c r="F26" s="12"/>
    </row>
    <row r="27" spans="1:10">
      <c r="A27" s="19"/>
      <c r="B27" s="5" t="s">
        <v>744</v>
      </c>
      <c r="C27" s="19"/>
      <c r="D27" s="19"/>
      <c r="E27" s="11"/>
      <c r="F27" s="11">
        <f>SUM(F6:F26)</f>
        <v>0</v>
      </c>
    </row>
  </sheetData>
  <sheetProtection algorithmName="SHA-512" hashValue="tP39Bj1DsAY5tZPHaitiJmVBmplGm9gnVEs028iwp5D/Ffvf+6IEC2YaIEaWpikhrxqzaAUC0m/Vle2GhnyllA==" saltValue="680IjxUP8Y2hYspJB2TuTg==" spinCount="100000" sheet="1" objects="1" scenarios="1"/>
  <pageMargins left="0.7" right="0.7" top="0.75" bottom="0.75" header="0.3" footer="0.3"/>
  <pageSetup paperSize="9" scale="68" orientation="portrait" r:id="rId1"/>
  <colBreaks count="1" manualBreakCount="1">
    <brk id="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A1:J29"/>
  <sheetViews>
    <sheetView view="pageBreakPreview" topLeftCell="A8" zoomScaleNormal="100" zoomScaleSheetLayoutView="100" workbookViewId="0">
      <selection activeCell="F29" sqref="F29"/>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466</v>
      </c>
      <c r="C4" s="22"/>
      <c r="D4" s="23"/>
      <c r="E4" s="12" t="s">
        <v>8</v>
      </c>
      <c r="F4" s="12" t="s">
        <v>8</v>
      </c>
      <c r="J4" t="s">
        <v>8</v>
      </c>
    </row>
    <row r="5" spans="1:10">
      <c r="A5" s="22" t="s">
        <v>8</v>
      </c>
      <c r="B5" s="34" t="s">
        <v>504</v>
      </c>
      <c r="C5" s="22"/>
      <c r="D5" s="23"/>
      <c r="E5" s="12" t="s">
        <v>8</v>
      </c>
      <c r="F5" s="12" t="s">
        <v>8</v>
      </c>
      <c r="J5" t="s">
        <v>8</v>
      </c>
    </row>
    <row r="6" spans="1:10">
      <c r="A6" s="22" t="s">
        <v>8</v>
      </c>
      <c r="B6" s="7" t="s">
        <v>505</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506</v>
      </c>
      <c r="C9" s="22"/>
      <c r="D9" s="23"/>
      <c r="E9" s="12" t="s">
        <v>8</v>
      </c>
      <c r="F9" s="12" t="s">
        <v>8</v>
      </c>
      <c r="J9" t="s">
        <v>8</v>
      </c>
    </row>
    <row r="10" spans="1:10">
      <c r="A10" s="22" t="s">
        <v>8</v>
      </c>
      <c r="B10" s="7" t="s">
        <v>507</v>
      </c>
      <c r="C10" s="22"/>
      <c r="D10" s="23"/>
      <c r="E10" s="12" t="s">
        <v>8</v>
      </c>
      <c r="F10" s="12" t="s">
        <v>8</v>
      </c>
      <c r="J10" t="s">
        <v>8</v>
      </c>
    </row>
    <row r="11" spans="1:10">
      <c r="A11" s="22" t="s">
        <v>8</v>
      </c>
      <c r="B11" s="7" t="s">
        <v>508</v>
      </c>
      <c r="C11" s="22"/>
      <c r="D11" s="23"/>
      <c r="E11" s="12" t="s">
        <v>8</v>
      </c>
      <c r="F11" s="12" t="s">
        <v>8</v>
      </c>
      <c r="J11" t="s">
        <v>8</v>
      </c>
    </row>
    <row r="12" spans="1:10" ht="45">
      <c r="A12" s="22" t="s">
        <v>8</v>
      </c>
      <c r="B12" s="7" t="s">
        <v>509</v>
      </c>
      <c r="C12" s="22"/>
      <c r="D12" s="23"/>
      <c r="E12" s="12" t="s">
        <v>8</v>
      </c>
      <c r="F12" s="12" t="s">
        <v>8</v>
      </c>
      <c r="J12" t="s">
        <v>8</v>
      </c>
    </row>
    <row r="13" spans="1:10" ht="30">
      <c r="A13" s="22" t="s">
        <v>8</v>
      </c>
      <c r="B13" s="7" t="s">
        <v>510</v>
      </c>
      <c r="C13" s="22"/>
      <c r="D13" s="23"/>
      <c r="E13" s="12" t="s">
        <v>8</v>
      </c>
      <c r="F13" s="12" t="s">
        <v>8</v>
      </c>
      <c r="J13" t="s">
        <v>8</v>
      </c>
    </row>
    <row r="14" spans="1:10">
      <c r="A14" s="22" t="s">
        <v>8</v>
      </c>
      <c r="B14" s="7" t="s">
        <v>514</v>
      </c>
      <c r="C14" s="22"/>
      <c r="D14" s="23"/>
      <c r="E14" s="12" t="s">
        <v>8</v>
      </c>
      <c r="F14" s="12" t="s">
        <v>8</v>
      </c>
      <c r="J14" t="s">
        <v>8</v>
      </c>
    </row>
    <row r="15" spans="1:10" ht="45">
      <c r="A15" s="22" t="s">
        <v>7</v>
      </c>
      <c r="B15" s="7" t="s">
        <v>515</v>
      </c>
      <c r="C15" s="22" t="s">
        <v>326</v>
      </c>
      <c r="D15" s="24">
        <v>2</v>
      </c>
      <c r="E15" s="55"/>
      <c r="F15" s="12">
        <f>E15*D15</f>
        <v>0</v>
      </c>
      <c r="J15" t="s">
        <v>8</v>
      </c>
    </row>
    <row r="16" spans="1:10">
      <c r="A16" s="22" t="s">
        <v>8</v>
      </c>
      <c r="B16" s="7" t="s">
        <v>516</v>
      </c>
      <c r="C16" s="22"/>
      <c r="D16" s="23"/>
      <c r="E16" s="12" t="s">
        <v>8</v>
      </c>
      <c r="F16" s="12" t="s">
        <v>8</v>
      </c>
      <c r="J16" t="s">
        <v>8</v>
      </c>
    </row>
    <row r="17" spans="1:10">
      <c r="A17" s="22" t="s">
        <v>8</v>
      </c>
      <c r="B17" s="7" t="s">
        <v>517</v>
      </c>
      <c r="C17" s="22"/>
      <c r="D17" s="23"/>
      <c r="E17" s="12" t="s">
        <v>8</v>
      </c>
      <c r="F17" s="12" t="s">
        <v>8</v>
      </c>
      <c r="J17" t="s">
        <v>8</v>
      </c>
    </row>
    <row r="18" spans="1:10" ht="60">
      <c r="A18" s="22" t="s">
        <v>17</v>
      </c>
      <c r="B18" s="7" t="s">
        <v>518</v>
      </c>
      <c r="C18" s="22" t="s">
        <v>326</v>
      </c>
      <c r="D18" s="24">
        <v>2</v>
      </c>
      <c r="E18" s="55"/>
      <c r="F18" s="12">
        <f>E18*D18</f>
        <v>0</v>
      </c>
      <c r="J18" t="s">
        <v>8</v>
      </c>
    </row>
    <row r="19" spans="1:10">
      <c r="A19" s="22" t="s">
        <v>8</v>
      </c>
      <c r="B19" s="7" t="s">
        <v>519</v>
      </c>
      <c r="C19" s="22"/>
      <c r="D19" s="23"/>
      <c r="E19" s="12" t="s">
        <v>8</v>
      </c>
      <c r="F19" s="12" t="s">
        <v>8</v>
      </c>
      <c r="J19" t="s">
        <v>8</v>
      </c>
    </row>
    <row r="20" spans="1:10" ht="30">
      <c r="A20" s="22" t="s">
        <v>8</v>
      </c>
      <c r="B20" s="7" t="s">
        <v>520</v>
      </c>
      <c r="C20" s="22"/>
      <c r="D20" s="23"/>
      <c r="E20" s="12" t="s">
        <v>8</v>
      </c>
      <c r="F20" s="12" t="s">
        <v>8</v>
      </c>
      <c r="J20" t="s">
        <v>8</v>
      </c>
    </row>
    <row r="21" spans="1:10">
      <c r="A21" s="22" t="s">
        <v>20</v>
      </c>
      <c r="B21" s="7" t="s">
        <v>521</v>
      </c>
      <c r="C21" s="22" t="s">
        <v>326</v>
      </c>
      <c r="D21" s="24">
        <v>2</v>
      </c>
      <c r="E21" s="55"/>
      <c r="F21" s="12">
        <f>E21*D21</f>
        <v>0</v>
      </c>
      <c r="J21" t="s">
        <v>8</v>
      </c>
    </row>
    <row r="22" spans="1:10">
      <c r="A22" s="22" t="s">
        <v>8</v>
      </c>
      <c r="B22" s="7" t="s">
        <v>522</v>
      </c>
      <c r="C22" s="22"/>
      <c r="D22" s="23"/>
      <c r="E22" s="12" t="s">
        <v>8</v>
      </c>
      <c r="F22" s="12" t="s">
        <v>8</v>
      </c>
      <c r="J22" t="s">
        <v>8</v>
      </c>
    </row>
    <row r="23" spans="1:10" ht="30">
      <c r="A23" s="22" t="s">
        <v>8</v>
      </c>
      <c r="B23" s="7" t="s">
        <v>523</v>
      </c>
      <c r="C23" s="22"/>
      <c r="D23" s="23"/>
      <c r="E23" s="12" t="s">
        <v>8</v>
      </c>
      <c r="F23" s="12" t="s">
        <v>8</v>
      </c>
      <c r="J23" t="s">
        <v>8</v>
      </c>
    </row>
    <row r="24" spans="1:10" ht="30">
      <c r="A24" s="22" t="s">
        <v>8</v>
      </c>
      <c r="B24" s="7" t="s">
        <v>524</v>
      </c>
      <c r="C24" s="22"/>
      <c r="D24" s="23"/>
      <c r="E24" s="12" t="s">
        <v>8</v>
      </c>
      <c r="F24" s="12" t="s">
        <v>8</v>
      </c>
      <c r="J24" t="s">
        <v>8</v>
      </c>
    </row>
    <row r="25" spans="1:10">
      <c r="A25" s="22" t="s">
        <v>8</v>
      </c>
      <c r="B25" s="7" t="s">
        <v>525</v>
      </c>
      <c r="C25" s="22"/>
      <c r="D25" s="23"/>
      <c r="E25" s="12" t="s">
        <v>8</v>
      </c>
      <c r="F25" s="12" t="s">
        <v>8</v>
      </c>
      <c r="J25" t="s">
        <v>8</v>
      </c>
    </row>
    <row r="26" spans="1:10" ht="30">
      <c r="A26" s="22" t="s">
        <v>8</v>
      </c>
      <c r="B26" s="7" t="s">
        <v>617</v>
      </c>
      <c r="C26" s="22"/>
      <c r="D26" s="23"/>
      <c r="E26" s="12" t="s">
        <v>8</v>
      </c>
      <c r="F26" s="12" t="s">
        <v>8</v>
      </c>
      <c r="J26" t="s">
        <v>8</v>
      </c>
    </row>
    <row r="27" spans="1:10">
      <c r="A27" s="22" t="s">
        <v>28</v>
      </c>
      <c r="B27" s="7" t="s">
        <v>618</v>
      </c>
      <c r="C27" s="22" t="s">
        <v>326</v>
      </c>
      <c r="D27" s="24">
        <v>3</v>
      </c>
      <c r="E27" s="55"/>
      <c r="F27" s="12">
        <f>E27*D27</f>
        <v>0</v>
      </c>
      <c r="J27" t="s">
        <v>8</v>
      </c>
    </row>
    <row r="28" spans="1:10">
      <c r="A28" s="22"/>
      <c r="B28" s="7"/>
      <c r="C28" s="22"/>
      <c r="D28" s="22"/>
      <c r="E28" s="12"/>
      <c r="F28" s="12"/>
    </row>
    <row r="29" spans="1:10">
      <c r="A29" s="19"/>
      <c r="B29" s="5" t="s">
        <v>745</v>
      </c>
      <c r="C29" s="19"/>
      <c r="D29" s="19"/>
      <c r="E29" s="11"/>
      <c r="F29" s="11">
        <f>SUM(F11:F28)</f>
        <v>0</v>
      </c>
    </row>
  </sheetData>
  <sheetProtection sheet="1" objects="1" scenarios="1"/>
  <pageMargins left="0.7" right="0.7" top="0.75" bottom="0.75" header="0.3" footer="0.3"/>
  <pageSetup paperSize="9"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C000"/>
  </sheetPr>
  <dimension ref="A1:J19"/>
  <sheetViews>
    <sheetView view="pageBreakPreview" zoomScaleNormal="100" zoomScaleSheetLayoutView="100" workbookViewId="0">
      <selection activeCell="F19" sqref="F19"/>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503</v>
      </c>
      <c r="C4" s="22"/>
      <c r="D4" s="23"/>
      <c r="E4" s="12" t="s">
        <v>8</v>
      </c>
      <c r="F4" s="12" t="s">
        <v>8</v>
      </c>
      <c r="J4" t="s">
        <v>8</v>
      </c>
    </row>
    <row r="5" spans="1:10">
      <c r="A5" s="22" t="s">
        <v>8</v>
      </c>
      <c r="B5" s="34" t="s">
        <v>533</v>
      </c>
      <c r="C5" s="22"/>
      <c r="D5" s="23"/>
      <c r="E5" s="12" t="s">
        <v>8</v>
      </c>
      <c r="F5" s="12" t="s">
        <v>8</v>
      </c>
      <c r="J5" t="s">
        <v>8</v>
      </c>
    </row>
    <row r="6" spans="1:10">
      <c r="A6" s="22" t="s">
        <v>8</v>
      </c>
      <c r="B6" s="7" t="s">
        <v>534</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535</v>
      </c>
      <c r="C9" s="22"/>
      <c r="D9" s="23"/>
      <c r="E9" s="12" t="s">
        <v>8</v>
      </c>
      <c r="F9" s="12" t="s">
        <v>8</v>
      </c>
      <c r="J9" t="s">
        <v>8</v>
      </c>
    </row>
    <row r="10" spans="1:10">
      <c r="A10" s="22" t="s">
        <v>8</v>
      </c>
      <c r="B10" s="7" t="s">
        <v>536</v>
      </c>
      <c r="C10" s="22"/>
      <c r="D10" s="23"/>
      <c r="E10" s="12" t="s">
        <v>8</v>
      </c>
      <c r="F10" s="12" t="s">
        <v>8</v>
      </c>
      <c r="J10" t="s">
        <v>8</v>
      </c>
    </row>
    <row r="11" spans="1:10">
      <c r="A11" s="22" t="s">
        <v>7</v>
      </c>
      <c r="B11" s="7" t="s">
        <v>537</v>
      </c>
      <c r="C11" s="22" t="s">
        <v>320</v>
      </c>
      <c r="D11" s="24">
        <v>49</v>
      </c>
      <c r="E11" s="55"/>
      <c r="F11" s="12">
        <f>E11*D11</f>
        <v>0</v>
      </c>
      <c r="J11" t="s">
        <v>8</v>
      </c>
    </row>
    <row r="12" spans="1:10">
      <c r="A12" s="22" t="s">
        <v>8</v>
      </c>
      <c r="B12" s="7" t="s">
        <v>541</v>
      </c>
      <c r="C12" s="22"/>
      <c r="D12" s="23"/>
      <c r="E12" s="12" t="s">
        <v>8</v>
      </c>
      <c r="F12" s="12" t="s">
        <v>8</v>
      </c>
      <c r="J12" t="s">
        <v>8</v>
      </c>
    </row>
    <row r="13" spans="1:10">
      <c r="A13" s="22" t="s">
        <v>8</v>
      </c>
      <c r="B13" s="7" t="s">
        <v>542</v>
      </c>
      <c r="C13" s="22"/>
      <c r="D13" s="23"/>
      <c r="E13" s="12" t="s">
        <v>8</v>
      </c>
      <c r="F13" s="12" t="s">
        <v>8</v>
      </c>
      <c r="J13" t="s">
        <v>8</v>
      </c>
    </row>
    <row r="14" spans="1:10">
      <c r="A14" s="22" t="s">
        <v>17</v>
      </c>
      <c r="B14" s="7" t="s">
        <v>543</v>
      </c>
      <c r="C14" s="22" t="s">
        <v>320</v>
      </c>
      <c r="D14" s="24">
        <v>46</v>
      </c>
      <c r="E14" s="55"/>
      <c r="F14" s="12">
        <f>E14*D14</f>
        <v>0</v>
      </c>
      <c r="J14" t="s">
        <v>8</v>
      </c>
    </row>
    <row r="15" spans="1:10">
      <c r="A15" s="22" t="s">
        <v>20</v>
      </c>
      <c r="B15" s="7" t="s">
        <v>544</v>
      </c>
      <c r="C15" s="22" t="s">
        <v>320</v>
      </c>
      <c r="D15" s="24">
        <v>43</v>
      </c>
      <c r="E15" s="55"/>
      <c r="F15" s="12">
        <f>E15*D15</f>
        <v>0</v>
      </c>
      <c r="J15" t="s">
        <v>8</v>
      </c>
    </row>
    <row r="16" spans="1:10">
      <c r="A16" s="22"/>
      <c r="B16" s="7"/>
      <c r="C16" s="22"/>
      <c r="D16" s="22"/>
      <c r="E16" s="12"/>
      <c r="F16" s="12"/>
    </row>
    <row r="17" spans="1:6">
      <c r="A17" s="22"/>
      <c r="B17" s="7"/>
      <c r="C17" s="22"/>
      <c r="D17" s="22"/>
      <c r="E17" s="12"/>
      <c r="F17" s="12"/>
    </row>
    <row r="18" spans="1:6">
      <c r="A18" s="22"/>
      <c r="B18" s="7"/>
      <c r="C18" s="22"/>
      <c r="D18" s="22"/>
      <c r="E18" s="12"/>
      <c r="F18" s="12"/>
    </row>
    <row r="19" spans="1:6">
      <c r="A19" s="19"/>
      <c r="B19" s="5" t="s">
        <v>746</v>
      </c>
      <c r="C19" s="19"/>
      <c r="D19" s="19"/>
      <c r="E19" s="11"/>
      <c r="F19" s="11">
        <f>SUM(F4:F18)</f>
        <v>0</v>
      </c>
    </row>
  </sheetData>
  <sheetProtection algorithmName="SHA-512" hashValue="TN/7L0pnSOgLZ1sARSGs8x8cUycSQHbeE6vBNvXXdwTWNrRreBxe1SaLgykektmA64CLrYLOwOZNXAsxHawx/A==" saltValue="KK1oQ0SeTB6KV2VqdF6TVg==" spinCount="100000" sheet="1" objects="1" scenarios="1"/>
  <pageMargins left="0.7" right="0.7" top="0.75" bottom="0.75" header="0.3" footer="0.3"/>
  <pageSetup paperSize="9" scale="68" orientation="portrait" r:id="rId1"/>
  <colBreaks count="1" manualBreakCount="1">
    <brk id="6"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F19"/>
  <sheetViews>
    <sheetView view="pageBreakPreview" zoomScaleNormal="100" zoomScaleSheetLayoutView="100" workbookViewId="0">
      <selection activeCell="F19" sqref="F19"/>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6">
      <c r="A1" s="18" t="s">
        <v>0</v>
      </c>
    </row>
    <row r="3" spans="1:6">
      <c r="A3" s="48" t="s">
        <v>1</v>
      </c>
      <c r="B3" s="33" t="s">
        <v>2</v>
      </c>
      <c r="C3" s="48" t="s">
        <v>3</v>
      </c>
      <c r="D3" s="48" t="s">
        <v>4</v>
      </c>
      <c r="E3" s="48" t="s">
        <v>5</v>
      </c>
      <c r="F3" s="48" t="s">
        <v>6</v>
      </c>
    </row>
    <row r="4" spans="1:6">
      <c r="A4" s="22" t="s">
        <v>8</v>
      </c>
      <c r="B4" s="34" t="s">
        <v>532</v>
      </c>
      <c r="C4" s="22"/>
      <c r="D4" s="23"/>
      <c r="E4" s="6" t="s">
        <v>8</v>
      </c>
      <c r="F4" s="6" t="s">
        <v>8</v>
      </c>
    </row>
    <row r="5" spans="1:6">
      <c r="A5" s="22" t="s">
        <v>8</v>
      </c>
      <c r="B5" s="34" t="s">
        <v>548</v>
      </c>
      <c r="C5" s="22"/>
      <c r="D5" s="23"/>
      <c r="E5" s="12" t="s">
        <v>8</v>
      </c>
      <c r="F5" s="12" t="s">
        <v>8</v>
      </c>
    </row>
    <row r="6" spans="1:6">
      <c r="A6" s="22" t="s">
        <v>8</v>
      </c>
      <c r="B6" s="7" t="s">
        <v>549</v>
      </c>
      <c r="C6" s="22"/>
      <c r="D6" s="23"/>
      <c r="E6" s="12" t="s">
        <v>8</v>
      </c>
      <c r="F6" s="12" t="s">
        <v>8</v>
      </c>
    </row>
    <row r="7" spans="1:6">
      <c r="A7" s="22" t="s">
        <v>8</v>
      </c>
      <c r="B7" s="7" t="s">
        <v>309</v>
      </c>
      <c r="C7" s="22"/>
      <c r="D7" s="23"/>
      <c r="E7" s="12" t="s">
        <v>8</v>
      </c>
      <c r="F7" s="12" t="s">
        <v>8</v>
      </c>
    </row>
    <row r="8" spans="1:6" ht="30">
      <c r="A8" s="22" t="s">
        <v>8</v>
      </c>
      <c r="B8" s="7" t="s">
        <v>310</v>
      </c>
      <c r="C8" s="22"/>
      <c r="D8" s="23"/>
      <c r="E8" s="12" t="s">
        <v>8</v>
      </c>
      <c r="F8" s="12" t="s">
        <v>8</v>
      </c>
    </row>
    <row r="9" spans="1:6">
      <c r="A9" s="22" t="s">
        <v>8</v>
      </c>
      <c r="B9" s="7" t="s">
        <v>550</v>
      </c>
      <c r="C9" s="22"/>
      <c r="D9" s="23"/>
      <c r="E9" s="12" t="s">
        <v>8</v>
      </c>
      <c r="F9" s="12" t="s">
        <v>8</v>
      </c>
    </row>
    <row r="10" spans="1:6" ht="30">
      <c r="A10" s="22" t="s">
        <v>8</v>
      </c>
      <c r="B10" s="7" t="s">
        <v>551</v>
      </c>
      <c r="C10" s="22"/>
      <c r="D10" s="23"/>
      <c r="E10" s="12" t="s">
        <v>8</v>
      </c>
      <c r="F10" s="12" t="s">
        <v>8</v>
      </c>
    </row>
    <row r="11" spans="1:6">
      <c r="A11" s="22" t="s">
        <v>7</v>
      </c>
      <c r="B11" s="7" t="s">
        <v>552</v>
      </c>
      <c r="C11" s="22" t="s">
        <v>314</v>
      </c>
      <c r="D11" s="24">
        <v>39</v>
      </c>
      <c r="E11" s="55"/>
      <c r="F11" s="12">
        <f>E11*D11</f>
        <v>0</v>
      </c>
    </row>
    <row r="12" spans="1:6">
      <c r="A12" s="22" t="s">
        <v>17</v>
      </c>
      <c r="B12" s="7" t="s">
        <v>553</v>
      </c>
      <c r="C12" s="22" t="s">
        <v>326</v>
      </c>
      <c r="D12" s="24">
        <v>4</v>
      </c>
      <c r="E12" s="55"/>
      <c r="F12" s="12">
        <f>E12*D12</f>
        <v>0</v>
      </c>
    </row>
    <row r="13" spans="1:6">
      <c r="A13" s="22" t="s">
        <v>20</v>
      </c>
      <c r="B13" s="7" t="s">
        <v>554</v>
      </c>
      <c r="C13" s="22" t="s">
        <v>326</v>
      </c>
      <c r="D13" s="24">
        <v>6</v>
      </c>
      <c r="E13" s="55"/>
      <c r="F13" s="12">
        <f>E13*D13</f>
        <v>0</v>
      </c>
    </row>
    <row r="14" spans="1:6">
      <c r="A14" s="22" t="s">
        <v>28</v>
      </c>
      <c r="B14" s="7" t="s">
        <v>555</v>
      </c>
      <c r="C14" s="22" t="s">
        <v>326</v>
      </c>
      <c r="D14" s="24">
        <v>12</v>
      </c>
      <c r="E14" s="55"/>
      <c r="F14" s="12">
        <f>E14*D14</f>
        <v>0</v>
      </c>
    </row>
    <row r="15" spans="1:6">
      <c r="A15" s="22" t="s">
        <v>30</v>
      </c>
      <c r="B15" s="7" t="s">
        <v>556</v>
      </c>
      <c r="C15" s="22" t="s">
        <v>314</v>
      </c>
      <c r="D15" s="24">
        <v>22</v>
      </c>
      <c r="E15" s="55"/>
      <c r="F15" s="12">
        <f>E15*D15</f>
        <v>0</v>
      </c>
    </row>
    <row r="16" spans="1:6">
      <c r="A16" s="22"/>
      <c r="B16" s="7"/>
      <c r="C16" s="22"/>
      <c r="D16" s="22"/>
      <c r="E16" s="12"/>
      <c r="F16" s="12"/>
    </row>
    <row r="17" spans="1:6">
      <c r="A17" s="22"/>
      <c r="B17" s="7"/>
      <c r="C17" s="22"/>
      <c r="D17" s="22"/>
      <c r="E17" s="12"/>
      <c r="F17" s="12"/>
    </row>
    <row r="18" spans="1:6">
      <c r="A18" s="22"/>
      <c r="B18" s="7"/>
      <c r="C18" s="22"/>
      <c r="D18" s="22"/>
      <c r="E18" s="12"/>
      <c r="F18" s="12"/>
    </row>
    <row r="19" spans="1:6">
      <c r="A19" s="29"/>
      <c r="B19" s="5" t="s">
        <v>747</v>
      </c>
      <c r="C19" s="29"/>
      <c r="D19" s="29"/>
      <c r="E19" s="13"/>
      <c r="F19" s="13">
        <f>SUM(F6:F18)</f>
        <v>0</v>
      </c>
    </row>
  </sheetData>
  <sheetProtection algorithmName="SHA-512" hashValue="GIkciRPRCMEvVPco+27xUitFVXbcmiQ9tUrPBFmIQOf00MmL35b7kOEDbkK5uNv/DBuC3DpV1nJOlVfI0E2AQg==" saltValue="73WcovtrOYS8tZ6yQeAWKA==" spinCount="100000" sheet="1" objects="1" scenarios="1"/>
  <pageMargins left="0.7" right="0.7" top="0.75" bottom="0.75" header="0.3" footer="0.3"/>
  <pageSetup paperSize="9" scale="6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B050"/>
  </sheetPr>
  <dimension ref="A1:J20"/>
  <sheetViews>
    <sheetView view="pageBreakPreview" topLeftCell="B1" zoomScaleNormal="100" zoomScaleSheetLayoutView="100" workbookViewId="0">
      <selection activeCell="F20" sqref="F20"/>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47" t="s">
        <v>2</v>
      </c>
      <c r="C3" s="19" t="s">
        <v>3</v>
      </c>
      <c r="D3" s="19" t="s">
        <v>4</v>
      </c>
      <c r="E3" s="19" t="s">
        <v>5</v>
      </c>
      <c r="F3" s="19" t="s">
        <v>6</v>
      </c>
    </row>
    <row r="4" spans="1:10">
      <c r="A4" s="22" t="s">
        <v>8</v>
      </c>
      <c r="B4" s="7" t="s">
        <v>547</v>
      </c>
      <c r="C4" s="22"/>
      <c r="D4" s="23"/>
      <c r="E4" s="12" t="s">
        <v>8</v>
      </c>
      <c r="F4" s="12" t="s">
        <v>8</v>
      </c>
      <c r="J4" t="s">
        <v>8</v>
      </c>
    </row>
    <row r="5" spans="1:10">
      <c r="A5" s="22" t="s">
        <v>8</v>
      </c>
      <c r="B5" s="7" t="s">
        <v>558</v>
      </c>
      <c r="C5" s="22"/>
      <c r="D5" s="23"/>
      <c r="E5" s="12" t="s">
        <v>8</v>
      </c>
      <c r="F5" s="12" t="s">
        <v>8</v>
      </c>
      <c r="J5" t="s">
        <v>8</v>
      </c>
    </row>
    <row r="6" spans="1:10">
      <c r="A6" s="22" t="s">
        <v>8</v>
      </c>
      <c r="B6" s="7" t="s">
        <v>559</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560</v>
      </c>
      <c r="C9" s="22"/>
      <c r="D9" s="23"/>
      <c r="E9" s="12" t="s">
        <v>8</v>
      </c>
      <c r="F9" s="12" t="s">
        <v>8</v>
      </c>
      <c r="J9" t="s">
        <v>8</v>
      </c>
    </row>
    <row r="10" spans="1:10">
      <c r="A10" s="22" t="s">
        <v>8</v>
      </c>
      <c r="B10" s="7" t="s">
        <v>561</v>
      </c>
      <c r="C10" s="22"/>
      <c r="D10" s="23"/>
      <c r="E10" s="12" t="s">
        <v>8</v>
      </c>
      <c r="F10" s="12" t="s">
        <v>8</v>
      </c>
      <c r="J10" t="s">
        <v>8</v>
      </c>
    </row>
    <row r="11" spans="1:10">
      <c r="A11" s="22" t="s">
        <v>7</v>
      </c>
      <c r="B11" s="7" t="s">
        <v>562</v>
      </c>
      <c r="C11" s="22" t="s">
        <v>320</v>
      </c>
      <c r="D11" s="24">
        <v>5</v>
      </c>
      <c r="E11" s="55"/>
      <c r="F11" s="12">
        <f>E11*D11</f>
        <v>0</v>
      </c>
      <c r="J11" t="s">
        <v>8</v>
      </c>
    </row>
    <row r="12" spans="1:10">
      <c r="A12" s="22" t="s">
        <v>8</v>
      </c>
      <c r="B12" s="7" t="s">
        <v>407</v>
      </c>
      <c r="C12" s="22"/>
      <c r="D12" s="23"/>
      <c r="E12" s="12" t="s">
        <v>8</v>
      </c>
      <c r="F12" s="12" t="s">
        <v>8</v>
      </c>
      <c r="J12" t="s">
        <v>8</v>
      </c>
    </row>
    <row r="13" spans="1:10">
      <c r="A13" s="22" t="s">
        <v>8</v>
      </c>
      <c r="B13" s="7" t="s">
        <v>563</v>
      </c>
      <c r="C13" s="22"/>
      <c r="D13" s="23"/>
      <c r="E13" s="12" t="s">
        <v>8</v>
      </c>
      <c r="F13" s="12" t="s">
        <v>8</v>
      </c>
      <c r="J13" t="s">
        <v>8</v>
      </c>
    </row>
    <row r="14" spans="1:10">
      <c r="A14" s="22" t="s">
        <v>17</v>
      </c>
      <c r="B14" s="7" t="s">
        <v>564</v>
      </c>
      <c r="C14" s="22" t="s">
        <v>326</v>
      </c>
      <c r="D14" s="24">
        <v>1</v>
      </c>
      <c r="E14" s="55"/>
      <c r="F14" s="12">
        <f>E14*D14</f>
        <v>0</v>
      </c>
      <c r="J14" t="s">
        <v>8</v>
      </c>
    </row>
    <row r="15" spans="1:10">
      <c r="A15" s="22"/>
      <c r="B15" s="7"/>
      <c r="C15" s="22"/>
      <c r="D15" s="22"/>
      <c r="E15" s="12"/>
      <c r="F15" s="12"/>
    </row>
    <row r="16" spans="1:10">
      <c r="A16" s="22"/>
      <c r="B16" s="7"/>
      <c r="C16" s="22"/>
      <c r="D16" s="22"/>
      <c r="E16" s="12"/>
      <c r="F16" s="12"/>
    </row>
    <row r="17" spans="1:6">
      <c r="A17" s="22"/>
      <c r="B17" s="7"/>
      <c r="C17" s="22"/>
      <c r="D17" s="22"/>
      <c r="E17" s="12"/>
      <c r="F17" s="12"/>
    </row>
    <row r="18" spans="1:6">
      <c r="A18" s="22"/>
      <c r="B18" s="7"/>
      <c r="C18" s="22"/>
      <c r="D18" s="22"/>
      <c r="E18" s="12"/>
      <c r="F18" s="12"/>
    </row>
    <row r="19" spans="1:6">
      <c r="A19" s="22"/>
      <c r="B19" s="7"/>
      <c r="C19" s="22"/>
      <c r="D19" s="22"/>
      <c r="E19" s="12"/>
      <c r="F19" s="12"/>
    </row>
    <row r="20" spans="1:6">
      <c r="A20" s="29"/>
      <c r="B20" s="59" t="s">
        <v>748</v>
      </c>
      <c r="C20" s="29"/>
      <c r="D20" s="29"/>
      <c r="E20" s="13"/>
      <c r="F20" s="13">
        <f>SUM(F5:F19)</f>
        <v>0</v>
      </c>
    </row>
  </sheetData>
  <sheetProtection algorithmName="SHA-512" hashValue="XJEeNbrjsswUtX3OJZMNPbhzTy9H2zTDpb35onBjjnGFUZM6RW68zXhVkFEdIhwRAUKKKWZqVcLiDeYocQSElg==" saltValue="dbd+bL11V///8fSVATxGGQ==" spinCount="100000" sheet="1" objects="1" scenarios="1"/>
  <pageMargins left="0.7" right="0.7" top="0.75" bottom="0.75" header="0.3" footer="0.3"/>
  <pageSetup paperSize="9" scale="68"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B0F0"/>
  </sheetPr>
  <dimension ref="A1:J38"/>
  <sheetViews>
    <sheetView view="pageBreakPreview" topLeftCell="A13" zoomScaleNormal="100" zoomScaleSheetLayoutView="100" workbookViewId="0">
      <selection activeCell="F38" sqref="F38"/>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47" t="s">
        <v>2</v>
      </c>
      <c r="C3" s="19" t="s">
        <v>3</v>
      </c>
      <c r="D3" s="19" t="s">
        <v>4</v>
      </c>
      <c r="E3" s="19" t="s">
        <v>5</v>
      </c>
      <c r="F3" s="19" t="s">
        <v>6</v>
      </c>
    </row>
    <row r="4" spans="1:10">
      <c r="A4" s="22" t="s">
        <v>8</v>
      </c>
      <c r="B4" s="34" t="s">
        <v>557</v>
      </c>
      <c r="C4" s="22"/>
      <c r="D4" s="23"/>
      <c r="E4" s="6" t="s">
        <v>8</v>
      </c>
      <c r="F4" s="6" t="s">
        <v>8</v>
      </c>
      <c r="J4" t="s">
        <v>8</v>
      </c>
    </row>
    <row r="5" spans="1:10">
      <c r="A5" s="22" t="s">
        <v>8</v>
      </c>
      <c r="B5" s="34" t="s">
        <v>566</v>
      </c>
      <c r="C5" s="22"/>
      <c r="D5" s="23"/>
      <c r="E5" s="6" t="s">
        <v>8</v>
      </c>
      <c r="F5" s="6" t="s">
        <v>8</v>
      </c>
      <c r="J5" t="s">
        <v>8</v>
      </c>
    </row>
    <row r="6" spans="1:10">
      <c r="A6" s="22" t="s">
        <v>8</v>
      </c>
      <c r="B6" s="7" t="s">
        <v>567</v>
      </c>
      <c r="C6" s="22"/>
      <c r="D6" s="23"/>
      <c r="E6" s="6" t="s">
        <v>8</v>
      </c>
      <c r="F6" s="6"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568</v>
      </c>
      <c r="C9" s="22"/>
      <c r="D9" s="23"/>
      <c r="E9" s="12" t="s">
        <v>8</v>
      </c>
      <c r="F9" s="12" t="s">
        <v>8</v>
      </c>
      <c r="J9" t="s">
        <v>8</v>
      </c>
    </row>
    <row r="10" spans="1:10">
      <c r="A10" s="22" t="s">
        <v>8</v>
      </c>
      <c r="B10" s="7" t="s">
        <v>569</v>
      </c>
      <c r="C10" s="22"/>
      <c r="D10" s="23"/>
      <c r="E10" s="12" t="s">
        <v>8</v>
      </c>
      <c r="F10" s="12" t="s">
        <v>8</v>
      </c>
      <c r="J10" t="s">
        <v>8</v>
      </c>
    </row>
    <row r="11" spans="1:10" ht="60">
      <c r="A11" s="22" t="s">
        <v>8</v>
      </c>
      <c r="B11" s="7" t="s">
        <v>570</v>
      </c>
      <c r="C11" s="22"/>
      <c r="D11" s="23"/>
      <c r="E11" s="12" t="s">
        <v>8</v>
      </c>
      <c r="F11" s="12" t="s">
        <v>8</v>
      </c>
      <c r="J11" t="s">
        <v>8</v>
      </c>
    </row>
    <row r="12" spans="1:10">
      <c r="A12" s="22" t="s">
        <v>8</v>
      </c>
      <c r="B12" s="7" t="s">
        <v>571</v>
      </c>
      <c r="C12" s="22"/>
      <c r="D12" s="23"/>
      <c r="E12" s="12" t="s">
        <v>8</v>
      </c>
      <c r="F12" s="12" t="s">
        <v>8</v>
      </c>
      <c r="J12" t="s">
        <v>8</v>
      </c>
    </row>
    <row r="13" spans="1:10" ht="30">
      <c r="A13" s="22" t="s">
        <v>8</v>
      </c>
      <c r="B13" s="7" t="s">
        <v>572</v>
      </c>
      <c r="C13" s="22"/>
      <c r="D13" s="23"/>
      <c r="E13" s="12" t="s">
        <v>8</v>
      </c>
      <c r="F13" s="12" t="s">
        <v>8</v>
      </c>
      <c r="J13" t="s">
        <v>8</v>
      </c>
    </row>
    <row r="14" spans="1:10">
      <c r="A14" s="22" t="s">
        <v>8</v>
      </c>
      <c r="B14" s="7" t="s">
        <v>573</v>
      </c>
      <c r="C14" s="22"/>
      <c r="D14" s="23"/>
      <c r="E14" s="12" t="s">
        <v>8</v>
      </c>
      <c r="F14" s="12" t="s">
        <v>8</v>
      </c>
      <c r="J14" t="s">
        <v>8</v>
      </c>
    </row>
    <row r="15" spans="1:10" ht="45">
      <c r="A15" s="22" t="s">
        <v>8</v>
      </c>
      <c r="B15" s="7" t="s">
        <v>574</v>
      </c>
      <c r="C15" s="22"/>
      <c r="D15" s="23"/>
      <c r="E15" s="12" t="s">
        <v>8</v>
      </c>
      <c r="F15" s="12" t="s">
        <v>8</v>
      </c>
      <c r="J15" t="s">
        <v>8</v>
      </c>
    </row>
    <row r="16" spans="1:10">
      <c r="A16" s="22" t="s">
        <v>8</v>
      </c>
      <c r="B16" s="7" t="s">
        <v>575</v>
      </c>
      <c r="C16" s="22"/>
      <c r="D16" s="23"/>
      <c r="E16" s="12" t="s">
        <v>8</v>
      </c>
      <c r="F16" s="12" t="s">
        <v>8</v>
      </c>
      <c r="J16" t="s">
        <v>8</v>
      </c>
    </row>
    <row r="17" spans="1:10">
      <c r="A17" s="22" t="s">
        <v>8</v>
      </c>
      <c r="B17" s="7" t="s">
        <v>576</v>
      </c>
      <c r="C17" s="22"/>
      <c r="D17" s="23"/>
      <c r="E17" s="12" t="s">
        <v>8</v>
      </c>
      <c r="F17" s="12" t="s">
        <v>8</v>
      </c>
      <c r="J17" t="s">
        <v>8</v>
      </c>
    </row>
    <row r="18" spans="1:10" ht="30">
      <c r="A18" s="22" t="s">
        <v>8</v>
      </c>
      <c r="B18" s="7" t="s">
        <v>577</v>
      </c>
      <c r="C18" s="22"/>
      <c r="D18" s="23"/>
      <c r="E18" s="12" t="s">
        <v>8</v>
      </c>
      <c r="F18" s="12" t="s">
        <v>8</v>
      </c>
      <c r="J18" t="s">
        <v>8</v>
      </c>
    </row>
    <row r="19" spans="1:10">
      <c r="A19" s="22" t="s">
        <v>7</v>
      </c>
      <c r="B19" s="7" t="s">
        <v>578</v>
      </c>
      <c r="C19" s="22" t="s">
        <v>320</v>
      </c>
      <c r="D19" s="24">
        <v>89</v>
      </c>
      <c r="E19" s="55"/>
      <c r="F19" s="12">
        <f>E19*D19</f>
        <v>0</v>
      </c>
      <c r="J19" t="s">
        <v>8</v>
      </c>
    </row>
    <row r="20" spans="1:10">
      <c r="A20" s="22" t="s">
        <v>8</v>
      </c>
      <c r="B20" s="7" t="s">
        <v>579</v>
      </c>
      <c r="C20" s="22"/>
      <c r="D20" s="23"/>
      <c r="E20" s="12" t="s">
        <v>8</v>
      </c>
      <c r="F20" s="12" t="s">
        <v>8</v>
      </c>
      <c r="J20" t="s">
        <v>8</v>
      </c>
    </row>
    <row r="21" spans="1:10" ht="30">
      <c r="A21" s="22" t="s">
        <v>8</v>
      </c>
      <c r="B21" s="7" t="s">
        <v>580</v>
      </c>
      <c r="C21" s="22"/>
      <c r="D21" s="23"/>
      <c r="E21" s="12" t="s">
        <v>8</v>
      </c>
      <c r="F21" s="12" t="s">
        <v>8</v>
      </c>
      <c r="J21" t="s">
        <v>8</v>
      </c>
    </row>
    <row r="22" spans="1:10">
      <c r="A22" s="22" t="s">
        <v>17</v>
      </c>
      <c r="B22" s="7" t="s">
        <v>581</v>
      </c>
      <c r="C22" s="22" t="s">
        <v>320</v>
      </c>
      <c r="D22" s="24">
        <v>40</v>
      </c>
      <c r="E22" s="55"/>
      <c r="F22" s="12">
        <f>E22*D22</f>
        <v>0</v>
      </c>
      <c r="J22" t="s">
        <v>8</v>
      </c>
    </row>
    <row r="23" spans="1:10">
      <c r="A23" s="22" t="s">
        <v>8</v>
      </c>
      <c r="B23" s="7" t="s">
        <v>582</v>
      </c>
      <c r="C23" s="22"/>
      <c r="D23" s="23"/>
      <c r="E23" s="12" t="s">
        <v>8</v>
      </c>
      <c r="F23" s="12" t="s">
        <v>8</v>
      </c>
      <c r="J23" t="s">
        <v>8</v>
      </c>
    </row>
    <row r="24" spans="1:10" ht="30">
      <c r="A24" s="22" t="s">
        <v>8</v>
      </c>
      <c r="B24" s="7" t="s">
        <v>583</v>
      </c>
      <c r="C24" s="22"/>
      <c r="D24" s="23"/>
      <c r="E24" s="12" t="s">
        <v>8</v>
      </c>
      <c r="F24" s="12" t="s">
        <v>8</v>
      </c>
      <c r="J24" t="s">
        <v>8</v>
      </c>
    </row>
    <row r="25" spans="1:10">
      <c r="A25" s="22" t="s">
        <v>20</v>
      </c>
      <c r="B25" s="7" t="s">
        <v>584</v>
      </c>
      <c r="C25" s="22" t="s">
        <v>320</v>
      </c>
      <c r="D25" s="24">
        <v>24</v>
      </c>
      <c r="E25" s="55"/>
      <c r="F25" s="12">
        <f>E25*D25</f>
        <v>0</v>
      </c>
      <c r="J25" t="s">
        <v>8</v>
      </c>
    </row>
    <row r="26" spans="1:10">
      <c r="A26" s="22" t="s">
        <v>8</v>
      </c>
      <c r="B26" s="7" t="s">
        <v>585</v>
      </c>
      <c r="C26" s="22"/>
      <c r="D26" s="23"/>
      <c r="E26" s="12" t="s">
        <v>8</v>
      </c>
      <c r="F26" s="12" t="s">
        <v>8</v>
      </c>
      <c r="J26" t="s">
        <v>8</v>
      </c>
    </row>
    <row r="27" spans="1:10" ht="30">
      <c r="A27" s="22" t="s">
        <v>8</v>
      </c>
      <c r="B27" s="7" t="s">
        <v>586</v>
      </c>
      <c r="C27" s="22"/>
      <c r="D27" s="23"/>
      <c r="E27" s="12" t="s">
        <v>8</v>
      </c>
      <c r="F27" s="12" t="s">
        <v>8</v>
      </c>
      <c r="J27" t="s">
        <v>8</v>
      </c>
    </row>
    <row r="28" spans="1:10">
      <c r="A28" s="22" t="s">
        <v>28</v>
      </c>
      <c r="B28" s="7" t="s">
        <v>587</v>
      </c>
      <c r="C28" s="22" t="s">
        <v>320</v>
      </c>
      <c r="D28" s="24">
        <v>8</v>
      </c>
      <c r="E28" s="55"/>
      <c r="F28" s="12">
        <f>E28*D28</f>
        <v>0</v>
      </c>
      <c r="J28" t="s">
        <v>8</v>
      </c>
    </row>
    <row r="29" spans="1:10">
      <c r="A29" s="22" t="s">
        <v>8</v>
      </c>
      <c r="B29" s="7" t="s">
        <v>591</v>
      </c>
      <c r="C29" s="22"/>
      <c r="D29" s="23"/>
      <c r="E29" s="12" t="s">
        <v>8</v>
      </c>
      <c r="F29" s="12" t="s">
        <v>8</v>
      </c>
      <c r="J29" t="s">
        <v>8</v>
      </c>
    </row>
    <row r="30" spans="1:10">
      <c r="A30" s="22" t="s">
        <v>8</v>
      </c>
      <c r="B30" s="7" t="s">
        <v>576</v>
      </c>
      <c r="C30" s="22"/>
      <c r="D30" s="23"/>
      <c r="E30" s="12" t="s">
        <v>8</v>
      </c>
      <c r="F30" s="12" t="s">
        <v>8</v>
      </c>
      <c r="J30" t="s">
        <v>8</v>
      </c>
    </row>
    <row r="31" spans="1:10" ht="30">
      <c r="A31" s="22" t="s">
        <v>8</v>
      </c>
      <c r="B31" s="7" t="s">
        <v>592</v>
      </c>
      <c r="C31" s="22"/>
      <c r="D31" s="23"/>
      <c r="E31" s="12" t="s">
        <v>8</v>
      </c>
      <c r="F31" s="12" t="s">
        <v>8</v>
      </c>
      <c r="J31" t="s">
        <v>8</v>
      </c>
    </row>
    <row r="32" spans="1:10">
      <c r="A32" s="22" t="s">
        <v>30</v>
      </c>
      <c r="B32" s="7" t="s">
        <v>578</v>
      </c>
      <c r="C32" s="22" t="s">
        <v>320</v>
      </c>
      <c r="D32" s="24">
        <v>180</v>
      </c>
      <c r="E32" s="55"/>
      <c r="F32" s="12">
        <f>E32*D32</f>
        <v>0</v>
      </c>
      <c r="J32" t="s">
        <v>8</v>
      </c>
    </row>
    <row r="33" spans="1:10">
      <c r="A33" s="22" t="s">
        <v>8</v>
      </c>
      <c r="B33" s="7" t="s">
        <v>407</v>
      </c>
      <c r="C33" s="22"/>
      <c r="D33" s="23"/>
      <c r="E33" s="12" t="s">
        <v>8</v>
      </c>
      <c r="F33" s="12" t="s">
        <v>8</v>
      </c>
      <c r="J33" t="s">
        <v>8</v>
      </c>
    </row>
    <row r="34" spans="1:10">
      <c r="A34" s="22" t="s">
        <v>8</v>
      </c>
      <c r="B34" s="7" t="s">
        <v>593</v>
      </c>
      <c r="C34" s="22"/>
      <c r="D34" s="23"/>
      <c r="E34" s="12" t="s">
        <v>8</v>
      </c>
      <c r="F34" s="12" t="s">
        <v>8</v>
      </c>
      <c r="J34" t="s">
        <v>8</v>
      </c>
    </row>
    <row r="35" spans="1:10" ht="30">
      <c r="A35" s="22" t="s">
        <v>32</v>
      </c>
      <c r="B35" s="7" t="s">
        <v>594</v>
      </c>
      <c r="C35" s="22" t="s">
        <v>326</v>
      </c>
      <c r="D35" s="24">
        <v>1</v>
      </c>
      <c r="E35" s="55"/>
      <c r="F35" s="12">
        <f>E35*D35</f>
        <v>0</v>
      </c>
      <c r="J35" t="s">
        <v>8</v>
      </c>
    </row>
    <row r="36" spans="1:10">
      <c r="A36" s="22"/>
      <c r="B36" s="7"/>
      <c r="C36" s="22"/>
      <c r="D36" s="22"/>
      <c r="E36" s="12"/>
      <c r="F36" s="12"/>
    </row>
    <row r="37" spans="1:10">
      <c r="A37" s="22"/>
      <c r="B37" s="7"/>
      <c r="C37" s="22"/>
      <c r="D37" s="22"/>
      <c r="E37" s="6"/>
      <c r="F37" s="6"/>
    </row>
    <row r="38" spans="1:10">
      <c r="A38" s="19"/>
      <c r="B38" s="5" t="s">
        <v>749</v>
      </c>
      <c r="C38" s="19"/>
      <c r="D38" s="19"/>
      <c r="E38" s="4"/>
      <c r="F38" s="11">
        <f>SUM(F8:F37)</f>
        <v>0</v>
      </c>
    </row>
  </sheetData>
  <sheetProtection sheet="1" objects="1" scenarios="1"/>
  <pageMargins left="0.7" right="0.7" top="0.75" bottom="0.75" header="0.3" footer="0.3"/>
  <pageSetup paperSize="9" scale="68" orientation="portrait" r:id="rId1"/>
  <colBreaks count="1" manualBreakCount="1">
    <brk id="6"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2060"/>
  </sheetPr>
  <dimension ref="A1:J28"/>
  <sheetViews>
    <sheetView view="pageBreakPreview" zoomScaleNormal="100" zoomScaleSheetLayoutView="100" workbookViewId="0">
      <selection activeCell="C28" sqref="C28"/>
    </sheetView>
  </sheetViews>
  <sheetFormatPr defaultRowHeight="15"/>
  <cols>
    <col min="1" max="1" width="9.140625" style="18" customWidth="1"/>
    <col min="2" max="2" width="57.85546875" customWidth="1"/>
    <col min="3" max="3" width="16.5703125" customWidth="1"/>
    <col min="4" max="4" width="10.5703125" customWidth="1"/>
    <col min="5" max="5" width="9.140625" customWidth="1"/>
    <col min="6" max="6" width="9.7109375" customWidth="1"/>
    <col min="7" max="7" width="18.42578125" customWidth="1"/>
    <col min="8" max="8" width="10.5703125" customWidth="1"/>
    <col min="9" max="9" width="20" customWidth="1"/>
    <col min="10" max="10" width="9.140625" customWidth="1"/>
  </cols>
  <sheetData>
    <row r="1" spans="1:10">
      <c r="A1" s="18" t="s">
        <v>0</v>
      </c>
      <c r="B1" s="43" t="s">
        <v>750</v>
      </c>
    </row>
    <row r="3" spans="1:10">
      <c r="A3" s="19" t="s">
        <v>1</v>
      </c>
      <c r="B3" s="19" t="s">
        <v>2</v>
      </c>
      <c r="C3" s="19" t="s">
        <v>6</v>
      </c>
    </row>
    <row r="4" spans="1:10">
      <c r="A4" s="22"/>
      <c r="B4" s="6"/>
      <c r="C4" s="12"/>
    </row>
    <row r="5" spans="1:10">
      <c r="A5" s="22" t="s">
        <v>7</v>
      </c>
      <c r="B5" s="6" t="s">
        <v>595</v>
      </c>
      <c r="C5" s="12">
        <f>'3-1 BILL  No. 1'!F37</f>
        <v>0</v>
      </c>
      <c r="D5" s="1"/>
      <c r="E5" s="1"/>
      <c r="J5" t="s">
        <v>8</v>
      </c>
    </row>
    <row r="6" spans="1:10">
      <c r="A6" s="22"/>
      <c r="B6" s="6"/>
      <c r="C6" s="12"/>
      <c r="D6" s="1"/>
      <c r="E6" s="1"/>
    </row>
    <row r="7" spans="1:10">
      <c r="A7" s="22" t="s">
        <v>17</v>
      </c>
      <c r="B7" s="6" t="s">
        <v>596</v>
      </c>
      <c r="C7" s="12">
        <f>'3-2 BILL No. 2'!F44</f>
        <v>0</v>
      </c>
      <c r="D7" s="1"/>
      <c r="E7" s="1"/>
      <c r="J7" t="s">
        <v>8</v>
      </c>
    </row>
    <row r="8" spans="1:10">
      <c r="A8" s="22"/>
      <c r="B8" s="6"/>
      <c r="C8" s="12"/>
      <c r="D8" s="1"/>
      <c r="E8" s="1"/>
    </row>
    <row r="9" spans="1:10">
      <c r="A9" s="22" t="s">
        <v>20</v>
      </c>
      <c r="B9" s="6" t="s">
        <v>619</v>
      </c>
      <c r="C9" s="12">
        <f>'3-3 BILL No. 3'!F26</f>
        <v>0</v>
      </c>
      <c r="D9" s="1"/>
      <c r="E9" s="1"/>
      <c r="J9" t="s">
        <v>8</v>
      </c>
    </row>
    <row r="10" spans="1:10">
      <c r="A10" s="22"/>
      <c r="B10" s="6"/>
      <c r="C10" s="12"/>
      <c r="D10" s="1"/>
      <c r="E10" s="1"/>
    </row>
    <row r="11" spans="1:10">
      <c r="A11" s="22" t="s">
        <v>28</v>
      </c>
      <c r="B11" s="6" t="s">
        <v>598</v>
      </c>
      <c r="C11" s="12">
        <f>'3-4 BILL No. 4'!F38</f>
        <v>0</v>
      </c>
      <c r="D11" s="1"/>
      <c r="E11" s="1"/>
      <c r="J11" t="s">
        <v>8</v>
      </c>
    </row>
    <row r="12" spans="1:10">
      <c r="A12" s="22"/>
      <c r="B12" s="6"/>
      <c r="C12" s="12"/>
      <c r="D12" s="1"/>
      <c r="E12" s="1"/>
    </row>
    <row r="13" spans="1:10">
      <c r="A13" s="22" t="s">
        <v>30</v>
      </c>
      <c r="B13" s="6" t="s">
        <v>599</v>
      </c>
      <c r="C13" s="12">
        <f>'3-5 BILL No. 5'!F21</f>
        <v>0</v>
      </c>
      <c r="D13" s="1"/>
      <c r="E13" s="1"/>
      <c r="J13" t="s">
        <v>8</v>
      </c>
    </row>
    <row r="14" spans="1:10">
      <c r="A14" s="22"/>
      <c r="B14" s="6"/>
      <c r="C14" s="12"/>
      <c r="D14" s="1"/>
      <c r="E14" s="1"/>
    </row>
    <row r="15" spans="1:10">
      <c r="A15" s="22" t="s">
        <v>32</v>
      </c>
      <c r="B15" s="6" t="s">
        <v>601</v>
      </c>
      <c r="C15" s="12">
        <f>'3-6 BILL No. 6'!F27</f>
        <v>0</v>
      </c>
      <c r="D15" s="1"/>
      <c r="E15" s="1"/>
      <c r="J15" t="s">
        <v>8</v>
      </c>
    </row>
    <row r="16" spans="1:10">
      <c r="A16" s="22"/>
      <c r="B16" s="6"/>
      <c r="C16" s="12"/>
      <c r="D16" s="1"/>
      <c r="E16" s="1"/>
    </row>
    <row r="17" spans="1:10">
      <c r="A17" s="22" t="s">
        <v>34</v>
      </c>
      <c r="B17" s="6" t="s">
        <v>602</v>
      </c>
      <c r="C17" s="12">
        <f>'3-7 BILL No. 7'!F29</f>
        <v>0</v>
      </c>
      <c r="D17" s="1"/>
      <c r="E17" s="1"/>
      <c r="J17" t="s">
        <v>8</v>
      </c>
    </row>
    <row r="18" spans="1:10">
      <c r="A18" s="22"/>
      <c r="B18" s="6"/>
      <c r="C18" s="12"/>
      <c r="D18" s="1"/>
      <c r="E18" s="1"/>
    </row>
    <row r="19" spans="1:10">
      <c r="A19" s="22" t="s">
        <v>36</v>
      </c>
      <c r="B19" s="6" t="s">
        <v>603</v>
      </c>
      <c r="C19" s="12">
        <f>'3-8 BILL No. 8'!F19</f>
        <v>0</v>
      </c>
      <c r="D19" s="1"/>
      <c r="E19" s="1"/>
      <c r="J19" t="s">
        <v>8</v>
      </c>
    </row>
    <row r="20" spans="1:10">
      <c r="A20" s="22"/>
      <c r="B20" s="6"/>
      <c r="C20" s="12"/>
      <c r="D20" s="1"/>
      <c r="E20" s="1"/>
    </row>
    <row r="21" spans="1:10">
      <c r="A21" s="22" t="s">
        <v>38</v>
      </c>
      <c r="B21" s="6" t="s">
        <v>604</v>
      </c>
      <c r="C21" s="12">
        <f>'3-9 BILL No. 9'!F19</f>
        <v>0</v>
      </c>
      <c r="D21" s="1"/>
      <c r="E21" s="1"/>
      <c r="J21" t="s">
        <v>8</v>
      </c>
    </row>
    <row r="22" spans="1:10">
      <c r="A22" s="22"/>
      <c r="B22" s="6"/>
      <c r="C22" s="12"/>
      <c r="D22" s="1"/>
      <c r="E22" s="1"/>
    </row>
    <row r="23" spans="1:10">
      <c r="A23" s="22" t="s">
        <v>40</v>
      </c>
      <c r="B23" s="6" t="s">
        <v>605</v>
      </c>
      <c r="C23" s="12">
        <f>'3-10 BILL No. 10'!F20</f>
        <v>0</v>
      </c>
      <c r="D23" s="1"/>
      <c r="E23" s="1"/>
      <c r="J23" t="s">
        <v>8</v>
      </c>
    </row>
    <row r="24" spans="1:10">
      <c r="A24" s="22"/>
      <c r="B24" s="6"/>
      <c r="C24" s="12"/>
      <c r="D24" s="1"/>
      <c r="E24" s="1"/>
    </row>
    <row r="25" spans="1:10">
      <c r="A25" s="22" t="s">
        <v>42</v>
      </c>
      <c r="B25" s="6" t="s">
        <v>606</v>
      </c>
      <c r="C25" s="12">
        <f>'3-11 BILL No. 11'!F38</f>
        <v>0</v>
      </c>
      <c r="D25" s="1"/>
      <c r="E25" s="1"/>
      <c r="J25" t="s">
        <v>8</v>
      </c>
    </row>
    <row r="26" spans="1:10">
      <c r="A26" s="22"/>
      <c r="B26" s="6"/>
      <c r="C26" s="12"/>
    </row>
    <row r="27" spans="1:10">
      <c r="A27" s="22"/>
      <c r="B27" s="6"/>
      <c r="C27" s="12"/>
    </row>
    <row r="28" spans="1:10">
      <c r="A28" s="29"/>
      <c r="B28" s="4" t="s">
        <v>754</v>
      </c>
      <c r="C28" s="13">
        <f>SUM(C4:C27)</f>
        <v>0</v>
      </c>
    </row>
  </sheetData>
  <sheetProtection sheet="1" objects="1" scenarios="1"/>
  <pageMargins left="0.7" right="0.7" top="0.75" bottom="0.75" header="0.3" footer="0.3"/>
  <pageSetup paperSize="9" orientation="portrait" r:id="rId1"/>
  <colBreaks count="1" manualBreakCount="1">
    <brk id="3" max="27"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C00000"/>
  </sheetPr>
  <dimension ref="A1:J44"/>
  <sheetViews>
    <sheetView view="pageBreakPreview" topLeftCell="A22" zoomScaleNormal="100" zoomScaleSheetLayoutView="100" workbookViewId="0">
      <selection activeCell="F44" sqref="F44"/>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306</v>
      </c>
      <c r="C4" s="22"/>
      <c r="D4" s="23"/>
      <c r="E4" s="12" t="s">
        <v>8</v>
      </c>
      <c r="F4" s="12" t="s">
        <v>8</v>
      </c>
      <c r="J4" t="s">
        <v>8</v>
      </c>
    </row>
    <row r="5" spans="1:10">
      <c r="A5" s="22" t="s">
        <v>8</v>
      </c>
      <c r="B5" s="34" t="s">
        <v>620</v>
      </c>
      <c r="C5" s="22"/>
      <c r="D5" s="23"/>
      <c r="E5" s="12" t="s">
        <v>8</v>
      </c>
      <c r="F5" s="12" t="s">
        <v>8</v>
      </c>
      <c r="J5" t="s">
        <v>8</v>
      </c>
    </row>
    <row r="6" spans="1:10">
      <c r="A6" s="22" t="s">
        <v>8</v>
      </c>
      <c r="B6" s="7" t="s">
        <v>309</v>
      </c>
      <c r="C6" s="22"/>
      <c r="D6" s="23"/>
      <c r="E6" s="12" t="s">
        <v>8</v>
      </c>
      <c r="F6" s="12" t="s">
        <v>8</v>
      </c>
      <c r="J6" t="s">
        <v>8</v>
      </c>
    </row>
    <row r="7" spans="1:10" ht="30">
      <c r="A7" s="22" t="s">
        <v>8</v>
      </c>
      <c r="B7" s="7" t="s">
        <v>310</v>
      </c>
      <c r="C7" s="22"/>
      <c r="D7" s="23"/>
      <c r="E7" s="12" t="s">
        <v>8</v>
      </c>
      <c r="F7" s="12" t="s">
        <v>8</v>
      </c>
      <c r="J7" t="s">
        <v>8</v>
      </c>
    </row>
    <row r="8" spans="1:10">
      <c r="A8" s="22" t="s">
        <v>8</v>
      </c>
      <c r="B8" s="7" t="s">
        <v>595</v>
      </c>
      <c r="C8" s="22"/>
      <c r="D8" s="23"/>
      <c r="E8" s="12" t="s">
        <v>8</v>
      </c>
      <c r="F8" s="12" t="s">
        <v>8</v>
      </c>
      <c r="J8" t="s">
        <v>8</v>
      </c>
    </row>
    <row r="9" spans="1:10">
      <c r="A9" s="22" t="s">
        <v>8</v>
      </c>
      <c r="B9" s="7" t="s">
        <v>308</v>
      </c>
      <c r="C9" s="22"/>
      <c r="D9" s="23"/>
      <c r="E9" s="12" t="s">
        <v>8</v>
      </c>
      <c r="F9" s="12" t="s">
        <v>8</v>
      </c>
      <c r="J9" t="s">
        <v>8</v>
      </c>
    </row>
    <row r="10" spans="1:10">
      <c r="A10" s="22" t="s">
        <v>8</v>
      </c>
      <c r="B10" s="7" t="s">
        <v>315</v>
      </c>
      <c r="C10" s="22"/>
      <c r="D10" s="23"/>
      <c r="E10" s="12" t="s">
        <v>8</v>
      </c>
      <c r="F10" s="12" t="s">
        <v>8</v>
      </c>
      <c r="J10" t="s">
        <v>8</v>
      </c>
    </row>
    <row r="11" spans="1:10" ht="30">
      <c r="A11" s="22" t="s">
        <v>8</v>
      </c>
      <c r="B11" s="7" t="s">
        <v>621</v>
      </c>
      <c r="C11" s="22"/>
      <c r="D11" s="23"/>
      <c r="E11" s="12" t="s">
        <v>8</v>
      </c>
      <c r="F11" s="12" t="s">
        <v>8</v>
      </c>
      <c r="J11" t="s">
        <v>8</v>
      </c>
    </row>
    <row r="12" spans="1:10">
      <c r="A12" s="22" t="s">
        <v>7</v>
      </c>
      <c r="B12" s="7" t="s">
        <v>622</v>
      </c>
      <c r="C12" s="22" t="s">
        <v>314</v>
      </c>
      <c r="D12" s="24">
        <v>397</v>
      </c>
      <c r="E12" s="55"/>
      <c r="F12" s="12">
        <f>E12*D12</f>
        <v>0</v>
      </c>
      <c r="J12" t="s">
        <v>8</v>
      </c>
    </row>
    <row r="13" spans="1:10">
      <c r="A13" s="22" t="s">
        <v>8</v>
      </c>
      <c r="B13" s="7" t="s">
        <v>620</v>
      </c>
      <c r="C13" s="22"/>
      <c r="D13" s="23"/>
      <c r="E13" s="12" t="s">
        <v>8</v>
      </c>
      <c r="F13" s="12" t="s">
        <v>8</v>
      </c>
      <c r="J13" t="s">
        <v>8</v>
      </c>
    </row>
    <row r="14" spans="1:10">
      <c r="A14" s="22" t="s">
        <v>8</v>
      </c>
      <c r="B14" s="7" t="s">
        <v>623</v>
      </c>
      <c r="C14" s="22"/>
      <c r="D14" s="23"/>
      <c r="E14" s="12" t="s">
        <v>8</v>
      </c>
      <c r="F14" s="12" t="s">
        <v>8</v>
      </c>
      <c r="J14" t="s">
        <v>8</v>
      </c>
    </row>
    <row r="15" spans="1:10">
      <c r="A15" s="22" t="s">
        <v>8</v>
      </c>
      <c r="B15" s="7" t="s">
        <v>624</v>
      </c>
      <c r="C15" s="22"/>
      <c r="D15" s="23"/>
      <c r="E15" s="12" t="s">
        <v>8</v>
      </c>
      <c r="F15" s="12" t="s">
        <v>8</v>
      </c>
      <c r="J15" t="s">
        <v>8</v>
      </c>
    </row>
    <row r="16" spans="1:10">
      <c r="A16" s="22" t="s">
        <v>8</v>
      </c>
      <c r="B16" s="7" t="s">
        <v>625</v>
      </c>
      <c r="C16" s="22"/>
      <c r="D16" s="23"/>
      <c r="E16" s="12" t="s">
        <v>8</v>
      </c>
      <c r="F16" s="12" t="s">
        <v>8</v>
      </c>
      <c r="J16" t="s">
        <v>8</v>
      </c>
    </row>
    <row r="17" spans="1:10">
      <c r="A17" s="22" t="s">
        <v>17</v>
      </c>
      <c r="B17" s="7" t="s">
        <v>626</v>
      </c>
      <c r="C17" s="22" t="s">
        <v>318</v>
      </c>
      <c r="D17" s="24">
        <v>60</v>
      </c>
      <c r="E17" s="55"/>
      <c r="F17" s="12">
        <f>E17*D17</f>
        <v>0</v>
      </c>
      <c r="J17" t="s">
        <v>8</v>
      </c>
    </row>
    <row r="18" spans="1:10" ht="30">
      <c r="A18" s="22" t="s">
        <v>8</v>
      </c>
      <c r="B18" s="7" t="s">
        <v>627</v>
      </c>
      <c r="C18" s="22"/>
      <c r="D18" s="23"/>
      <c r="E18" s="12" t="s">
        <v>8</v>
      </c>
      <c r="F18" s="12" t="s">
        <v>8</v>
      </c>
      <c r="J18" t="s">
        <v>8</v>
      </c>
    </row>
    <row r="19" spans="1:10" ht="30">
      <c r="A19" s="22" t="s">
        <v>20</v>
      </c>
      <c r="B19" s="7" t="s">
        <v>628</v>
      </c>
      <c r="C19" s="22" t="s">
        <v>318</v>
      </c>
      <c r="D19" s="24">
        <v>60</v>
      </c>
      <c r="E19" s="55"/>
      <c r="F19" s="12">
        <f>E19*D19</f>
        <v>0</v>
      </c>
      <c r="J19" t="s">
        <v>8</v>
      </c>
    </row>
    <row r="20" spans="1:10">
      <c r="A20" s="22" t="s">
        <v>8</v>
      </c>
      <c r="B20" s="7" t="s">
        <v>629</v>
      </c>
      <c r="C20" s="22"/>
      <c r="D20" s="23"/>
      <c r="E20" s="12" t="s">
        <v>8</v>
      </c>
      <c r="F20" s="12" t="s">
        <v>8</v>
      </c>
      <c r="J20" t="s">
        <v>8</v>
      </c>
    </row>
    <row r="21" spans="1:10" ht="45">
      <c r="A21" s="22" t="s">
        <v>28</v>
      </c>
      <c r="B21" s="7" t="s">
        <v>630</v>
      </c>
      <c r="C21" s="22" t="s">
        <v>320</v>
      </c>
      <c r="D21" s="24">
        <v>397</v>
      </c>
      <c r="E21" s="55"/>
      <c r="F21" s="12">
        <f>E21*D21</f>
        <v>0</v>
      </c>
      <c r="J21" t="s">
        <v>8</v>
      </c>
    </row>
    <row r="22" spans="1:10">
      <c r="A22" s="22" t="s">
        <v>8</v>
      </c>
      <c r="B22" s="7" t="s">
        <v>631</v>
      </c>
      <c r="C22" s="22"/>
      <c r="D22" s="23"/>
      <c r="E22" s="12" t="s">
        <v>8</v>
      </c>
      <c r="F22" s="12" t="s">
        <v>8</v>
      </c>
      <c r="J22" t="s">
        <v>8</v>
      </c>
    </row>
    <row r="23" spans="1:10">
      <c r="A23" s="22" t="s">
        <v>8</v>
      </c>
      <c r="B23" s="7" t="s">
        <v>632</v>
      </c>
      <c r="C23" s="22"/>
      <c r="D23" s="23"/>
      <c r="E23" s="12" t="s">
        <v>8</v>
      </c>
      <c r="F23" s="12" t="s">
        <v>8</v>
      </c>
      <c r="J23" t="s">
        <v>8</v>
      </c>
    </row>
    <row r="24" spans="1:10">
      <c r="A24" s="22" t="s">
        <v>8</v>
      </c>
      <c r="B24" s="7" t="s">
        <v>633</v>
      </c>
      <c r="C24" s="22"/>
      <c r="D24" s="23"/>
      <c r="E24" s="12" t="s">
        <v>8</v>
      </c>
      <c r="F24" s="12" t="s">
        <v>8</v>
      </c>
      <c r="J24" t="s">
        <v>8</v>
      </c>
    </row>
    <row r="25" spans="1:10" ht="60">
      <c r="A25" s="22" t="s">
        <v>30</v>
      </c>
      <c r="B25" s="7" t="s">
        <v>634</v>
      </c>
      <c r="C25" s="22" t="s">
        <v>314</v>
      </c>
      <c r="D25" s="24">
        <v>397</v>
      </c>
      <c r="E25" s="55"/>
      <c r="F25" s="12">
        <f>E25*D25</f>
        <v>0</v>
      </c>
      <c r="J25" t="s">
        <v>8</v>
      </c>
    </row>
    <row r="26" spans="1:10" ht="30">
      <c r="A26" s="22" t="s">
        <v>32</v>
      </c>
      <c r="B26" s="7" t="s">
        <v>635</v>
      </c>
      <c r="C26" s="22" t="s">
        <v>326</v>
      </c>
      <c r="D26" s="24">
        <v>32</v>
      </c>
      <c r="E26" s="55"/>
      <c r="F26" s="12">
        <f>E26*D26</f>
        <v>0</v>
      </c>
      <c r="J26" t="s">
        <v>8</v>
      </c>
    </row>
    <row r="27" spans="1:10" ht="75">
      <c r="A27" s="22" t="s">
        <v>34</v>
      </c>
      <c r="B27" s="7" t="s">
        <v>636</v>
      </c>
      <c r="C27" s="22" t="s">
        <v>326</v>
      </c>
      <c r="D27" s="24">
        <v>8</v>
      </c>
      <c r="E27" s="55"/>
      <c r="F27" s="12">
        <f>E27*D27</f>
        <v>0</v>
      </c>
      <c r="J27" t="s">
        <v>8</v>
      </c>
    </row>
    <row r="28" spans="1:10">
      <c r="A28" s="22" t="s">
        <v>8</v>
      </c>
      <c r="B28" s="7" t="s">
        <v>637</v>
      </c>
      <c r="C28" s="22"/>
      <c r="D28" s="23"/>
      <c r="E28" s="12" t="s">
        <v>8</v>
      </c>
      <c r="F28" s="12" t="s">
        <v>8</v>
      </c>
      <c r="J28" t="s">
        <v>8</v>
      </c>
    </row>
    <row r="29" spans="1:10">
      <c r="A29" s="22" t="s">
        <v>8</v>
      </c>
      <c r="B29" s="7" t="s">
        <v>638</v>
      </c>
      <c r="C29" s="22"/>
      <c r="D29" s="23"/>
      <c r="E29" s="12" t="s">
        <v>8</v>
      </c>
      <c r="F29" s="12" t="s">
        <v>8</v>
      </c>
      <c r="J29" t="s">
        <v>8</v>
      </c>
    </row>
    <row r="30" spans="1:10">
      <c r="A30" s="22" t="s">
        <v>8</v>
      </c>
      <c r="B30" s="7" t="s">
        <v>639</v>
      </c>
      <c r="C30" s="22"/>
      <c r="D30" s="23"/>
      <c r="E30" s="12" t="s">
        <v>8</v>
      </c>
      <c r="F30" s="12" t="s">
        <v>8</v>
      </c>
      <c r="J30" t="s">
        <v>8</v>
      </c>
    </row>
    <row r="31" spans="1:10">
      <c r="A31" s="22" t="s">
        <v>36</v>
      </c>
      <c r="B31" s="7" t="s">
        <v>640</v>
      </c>
      <c r="C31" s="22" t="s">
        <v>314</v>
      </c>
      <c r="D31" s="24">
        <v>397</v>
      </c>
      <c r="E31" s="55"/>
      <c r="F31" s="12">
        <f>E31*D31</f>
        <v>0</v>
      </c>
      <c r="J31" t="s">
        <v>8</v>
      </c>
    </row>
    <row r="32" spans="1:10" ht="30">
      <c r="A32" s="22" t="s">
        <v>8</v>
      </c>
      <c r="B32" s="7" t="s">
        <v>641</v>
      </c>
      <c r="C32" s="22"/>
      <c r="D32" s="23"/>
      <c r="E32" s="12" t="s">
        <v>8</v>
      </c>
      <c r="F32" s="12" t="s">
        <v>8</v>
      </c>
      <c r="J32" t="s">
        <v>8</v>
      </c>
    </row>
    <row r="33" spans="1:10">
      <c r="A33" s="22" t="s">
        <v>38</v>
      </c>
      <c r="B33" s="7" t="s">
        <v>642</v>
      </c>
      <c r="C33" s="22" t="s">
        <v>314</v>
      </c>
      <c r="D33" s="24">
        <v>397</v>
      </c>
      <c r="E33" s="55"/>
      <c r="F33" s="12">
        <f>E33*D33</f>
        <v>0</v>
      </c>
      <c r="J33" t="s">
        <v>8</v>
      </c>
    </row>
    <row r="34" spans="1:10">
      <c r="A34" s="22" t="s">
        <v>8</v>
      </c>
      <c r="B34" s="7" t="s">
        <v>643</v>
      </c>
      <c r="C34" s="22"/>
      <c r="D34" s="23"/>
      <c r="E34" s="12" t="s">
        <v>8</v>
      </c>
      <c r="F34" s="12" t="s">
        <v>8</v>
      </c>
      <c r="J34" t="s">
        <v>8</v>
      </c>
    </row>
    <row r="35" spans="1:10">
      <c r="A35" s="22" t="s">
        <v>8</v>
      </c>
      <c r="B35" s="7" t="s">
        <v>644</v>
      </c>
      <c r="C35" s="22"/>
      <c r="D35" s="23"/>
      <c r="E35" s="12" t="s">
        <v>8</v>
      </c>
      <c r="F35" s="12" t="s">
        <v>8</v>
      </c>
      <c r="J35" t="s">
        <v>8</v>
      </c>
    </row>
    <row r="36" spans="1:10">
      <c r="A36" s="22" t="s">
        <v>8</v>
      </c>
      <c r="B36" s="7" t="s">
        <v>645</v>
      </c>
      <c r="C36" s="22"/>
      <c r="D36" s="23"/>
      <c r="E36" s="12" t="s">
        <v>8</v>
      </c>
      <c r="F36" s="12" t="s">
        <v>8</v>
      </c>
      <c r="J36" t="s">
        <v>8</v>
      </c>
    </row>
    <row r="37" spans="1:10">
      <c r="A37" s="22" t="s">
        <v>40</v>
      </c>
      <c r="B37" s="7" t="s">
        <v>646</v>
      </c>
      <c r="C37" s="22" t="s">
        <v>320</v>
      </c>
      <c r="D37" s="24">
        <v>397</v>
      </c>
      <c r="E37" s="55"/>
      <c r="F37" s="12">
        <f>E37*D37</f>
        <v>0</v>
      </c>
      <c r="J37" t="s">
        <v>8</v>
      </c>
    </row>
    <row r="38" spans="1:10">
      <c r="A38" s="22" t="s">
        <v>8</v>
      </c>
      <c r="B38" s="7" t="s">
        <v>647</v>
      </c>
      <c r="C38" s="22"/>
      <c r="D38" s="23"/>
      <c r="E38" s="12" t="s">
        <v>8</v>
      </c>
      <c r="F38" s="12" t="s">
        <v>8</v>
      </c>
      <c r="J38" t="s">
        <v>8</v>
      </c>
    </row>
    <row r="39" spans="1:10">
      <c r="A39" s="22" t="s">
        <v>8</v>
      </c>
      <c r="B39" s="7" t="s">
        <v>648</v>
      </c>
      <c r="C39" s="22"/>
      <c r="D39" s="23"/>
      <c r="E39" s="12" t="s">
        <v>8</v>
      </c>
      <c r="F39" s="12" t="s">
        <v>8</v>
      </c>
      <c r="J39" t="s">
        <v>8</v>
      </c>
    </row>
    <row r="40" spans="1:10" ht="30">
      <c r="A40" s="22" t="s">
        <v>8</v>
      </c>
      <c r="B40" s="7" t="s">
        <v>649</v>
      </c>
      <c r="C40" s="22"/>
      <c r="D40" s="23"/>
      <c r="E40" s="12" t="s">
        <v>8</v>
      </c>
      <c r="F40" s="12" t="s">
        <v>8</v>
      </c>
      <c r="J40" t="s">
        <v>8</v>
      </c>
    </row>
    <row r="41" spans="1:10" ht="30">
      <c r="A41" s="22" t="s">
        <v>42</v>
      </c>
      <c r="B41" s="7" t="s">
        <v>650</v>
      </c>
      <c r="C41" s="22" t="s">
        <v>314</v>
      </c>
      <c r="D41" s="24">
        <v>397</v>
      </c>
      <c r="E41" s="55"/>
      <c r="F41" s="12">
        <f>E41*D41</f>
        <v>0</v>
      </c>
      <c r="J41" t="s">
        <v>8</v>
      </c>
    </row>
    <row r="42" spans="1:10">
      <c r="A42" s="22"/>
      <c r="B42" s="7"/>
      <c r="C42" s="22"/>
      <c r="D42" s="22"/>
      <c r="E42" s="12"/>
      <c r="F42" s="12"/>
    </row>
    <row r="43" spans="1:10">
      <c r="A43" s="22"/>
      <c r="B43" s="7"/>
      <c r="C43" s="22"/>
      <c r="D43" s="22"/>
      <c r="E43" s="12"/>
      <c r="F43" s="12"/>
    </row>
    <row r="44" spans="1:10">
      <c r="A44" s="29"/>
      <c r="B44" s="5" t="s">
        <v>751</v>
      </c>
      <c r="C44" s="29"/>
      <c r="D44" s="29"/>
      <c r="E44" s="13"/>
      <c r="F44" s="13">
        <f>SUM(F7:F43)</f>
        <v>0</v>
      </c>
    </row>
  </sheetData>
  <sheetProtection algorithmName="SHA-512" hashValue="f71yj3TjhMFShHViaUSeiy32YIypBv4HDPpAuQoiUfTsYm6fILFGaW/7MtbrsuYEqWsuO65II8Zb/loNhe8uwQ==" saltValue="iIyIgoUrWrR90Nxex3Xm0g==" spinCount="100000" sheet="1" objects="1" scenarios="1"/>
  <pageMargins left="0.7" right="0.7" top="0.75" bottom="0.75" header="0.3" footer="0.3"/>
  <pageSetup paperSize="9" scale="68" orientation="portrait" r:id="rId1"/>
  <colBreaks count="1" manualBreakCount="1">
    <brk id="6"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C000"/>
  </sheetPr>
  <dimension ref="A1:J73"/>
  <sheetViews>
    <sheetView view="pageBreakPreview" topLeftCell="A58" zoomScaleNormal="100" zoomScaleSheetLayoutView="100" workbookViewId="0">
      <selection activeCell="F73" sqref="F73"/>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356</v>
      </c>
      <c r="C4" s="22"/>
      <c r="D4" s="23"/>
      <c r="E4" s="12" t="s">
        <v>8</v>
      </c>
      <c r="F4" s="12" t="s">
        <v>8</v>
      </c>
      <c r="J4" t="s">
        <v>8</v>
      </c>
    </row>
    <row r="5" spans="1:10">
      <c r="A5" s="22" t="s">
        <v>8</v>
      </c>
      <c r="B5" s="34" t="s">
        <v>651</v>
      </c>
      <c r="C5" s="22"/>
      <c r="D5" s="23"/>
      <c r="E5" s="12" t="s">
        <v>8</v>
      </c>
      <c r="F5" s="12" t="s">
        <v>8</v>
      </c>
      <c r="J5" t="s">
        <v>8</v>
      </c>
    </row>
    <row r="6" spans="1:10">
      <c r="A6" s="22" t="s">
        <v>8</v>
      </c>
      <c r="B6" s="34" t="s">
        <v>595</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315</v>
      </c>
      <c r="C9" s="22"/>
      <c r="D9" s="23"/>
      <c r="E9" s="12" t="s">
        <v>8</v>
      </c>
      <c r="F9" s="12" t="s">
        <v>8</v>
      </c>
      <c r="J9" t="s">
        <v>8</v>
      </c>
    </row>
    <row r="10" spans="1:10">
      <c r="A10" s="22" t="s">
        <v>8</v>
      </c>
      <c r="B10" s="7" t="s">
        <v>308</v>
      </c>
      <c r="C10" s="22"/>
      <c r="D10" s="23"/>
      <c r="E10" s="12" t="s">
        <v>8</v>
      </c>
      <c r="F10" s="12" t="s">
        <v>8</v>
      </c>
      <c r="J10" t="s">
        <v>8</v>
      </c>
    </row>
    <row r="11" spans="1:10" ht="30">
      <c r="A11" s="22" t="s">
        <v>8</v>
      </c>
      <c r="B11" s="7" t="s">
        <v>621</v>
      </c>
      <c r="C11" s="22"/>
      <c r="D11" s="23"/>
      <c r="E11" s="12" t="s">
        <v>8</v>
      </c>
      <c r="F11" s="12" t="s">
        <v>8</v>
      </c>
      <c r="J11" t="s">
        <v>8</v>
      </c>
    </row>
    <row r="12" spans="1:10">
      <c r="A12" s="22" t="s">
        <v>7</v>
      </c>
      <c r="B12" s="7" t="s">
        <v>652</v>
      </c>
      <c r="C12" s="22" t="s">
        <v>320</v>
      </c>
      <c r="D12" s="24">
        <v>88</v>
      </c>
      <c r="E12" s="55"/>
      <c r="F12" s="12">
        <f>E12*D12</f>
        <v>0</v>
      </c>
      <c r="J12" t="s">
        <v>8</v>
      </c>
    </row>
    <row r="13" spans="1:10">
      <c r="A13" s="22" t="s">
        <v>17</v>
      </c>
      <c r="B13" s="7" t="s">
        <v>653</v>
      </c>
      <c r="C13" s="22" t="s">
        <v>320</v>
      </c>
      <c r="D13" s="24">
        <v>42</v>
      </c>
      <c r="E13" s="55"/>
      <c r="F13" s="12">
        <f>E13*D13</f>
        <v>0</v>
      </c>
      <c r="J13" t="s">
        <v>8</v>
      </c>
    </row>
    <row r="14" spans="1:10">
      <c r="A14" s="22" t="s">
        <v>8</v>
      </c>
      <c r="B14" s="7" t="s">
        <v>321</v>
      </c>
      <c r="C14" s="22"/>
      <c r="D14" s="23"/>
      <c r="E14" s="12" t="s">
        <v>8</v>
      </c>
      <c r="F14" s="12" t="s">
        <v>8</v>
      </c>
      <c r="J14" t="s">
        <v>8</v>
      </c>
    </row>
    <row r="15" spans="1:10">
      <c r="A15" s="22" t="s">
        <v>20</v>
      </c>
      <c r="B15" s="7" t="s">
        <v>654</v>
      </c>
      <c r="C15" s="22" t="s">
        <v>320</v>
      </c>
      <c r="D15" s="24">
        <v>168</v>
      </c>
      <c r="E15" s="55"/>
      <c r="F15" s="12">
        <f>E15*D15</f>
        <v>0</v>
      </c>
      <c r="J15" t="s">
        <v>8</v>
      </c>
    </row>
    <row r="16" spans="1:10" ht="45">
      <c r="A16" s="22" t="s">
        <v>8</v>
      </c>
      <c r="B16" s="7" t="s">
        <v>655</v>
      </c>
      <c r="C16" s="22"/>
      <c r="D16" s="23"/>
      <c r="E16" s="12" t="s">
        <v>8</v>
      </c>
      <c r="F16" s="12" t="s">
        <v>8</v>
      </c>
      <c r="J16" t="s">
        <v>8</v>
      </c>
    </row>
    <row r="17" spans="1:10">
      <c r="A17" s="22" t="s">
        <v>28</v>
      </c>
      <c r="B17" s="7" t="s">
        <v>656</v>
      </c>
      <c r="C17" s="22" t="s">
        <v>326</v>
      </c>
      <c r="D17" s="24">
        <v>14</v>
      </c>
      <c r="E17" s="55"/>
      <c r="F17" s="12">
        <f>E17*D17</f>
        <v>0</v>
      </c>
      <c r="J17" t="s">
        <v>8</v>
      </c>
    </row>
    <row r="18" spans="1:10">
      <c r="A18" s="22" t="s">
        <v>8</v>
      </c>
      <c r="B18" s="7" t="s">
        <v>651</v>
      </c>
      <c r="C18" s="22"/>
      <c r="D18" s="23"/>
      <c r="E18" s="12" t="s">
        <v>8</v>
      </c>
      <c r="F18" s="12" t="s">
        <v>8</v>
      </c>
      <c r="J18" t="s">
        <v>8</v>
      </c>
    </row>
    <row r="19" spans="1:10">
      <c r="A19" s="22" t="s">
        <v>8</v>
      </c>
      <c r="B19" s="7" t="s">
        <v>657</v>
      </c>
      <c r="C19" s="22"/>
      <c r="D19" s="23"/>
      <c r="E19" s="12" t="s">
        <v>8</v>
      </c>
      <c r="F19" s="12" t="s">
        <v>8</v>
      </c>
      <c r="J19" t="s">
        <v>8</v>
      </c>
    </row>
    <row r="20" spans="1:10">
      <c r="A20" s="22" t="s">
        <v>8</v>
      </c>
      <c r="B20" s="7" t="s">
        <v>624</v>
      </c>
      <c r="C20" s="22"/>
      <c r="D20" s="23"/>
      <c r="E20" s="12" t="s">
        <v>8</v>
      </c>
      <c r="F20" s="12" t="s">
        <v>8</v>
      </c>
      <c r="J20" t="s">
        <v>8</v>
      </c>
    </row>
    <row r="21" spans="1:10">
      <c r="A21" s="22" t="s">
        <v>8</v>
      </c>
      <c r="B21" s="7" t="s">
        <v>658</v>
      </c>
      <c r="C21" s="22"/>
      <c r="D21" s="23"/>
      <c r="E21" s="12" t="s">
        <v>8</v>
      </c>
      <c r="F21" s="12" t="s">
        <v>8</v>
      </c>
      <c r="J21" t="s">
        <v>8</v>
      </c>
    </row>
    <row r="22" spans="1:10">
      <c r="A22" s="22" t="s">
        <v>30</v>
      </c>
      <c r="B22" s="7" t="s">
        <v>659</v>
      </c>
      <c r="C22" s="22" t="s">
        <v>318</v>
      </c>
      <c r="D22" s="24">
        <v>85</v>
      </c>
      <c r="E22" s="55"/>
      <c r="F22" s="12">
        <f>E22*D22</f>
        <v>0</v>
      </c>
      <c r="J22" t="s">
        <v>8</v>
      </c>
    </row>
    <row r="23" spans="1:10">
      <c r="A23" s="22" t="s">
        <v>8</v>
      </c>
      <c r="B23" s="7" t="s">
        <v>660</v>
      </c>
      <c r="C23" s="22"/>
      <c r="D23" s="23"/>
      <c r="E23" s="12" t="s">
        <v>8</v>
      </c>
      <c r="F23" s="12" t="s">
        <v>8</v>
      </c>
      <c r="J23" t="s">
        <v>8</v>
      </c>
    </row>
    <row r="24" spans="1:10">
      <c r="A24" s="22" t="s">
        <v>32</v>
      </c>
      <c r="B24" s="7" t="s">
        <v>661</v>
      </c>
      <c r="C24" s="22" t="s">
        <v>318</v>
      </c>
      <c r="D24" s="24">
        <v>21</v>
      </c>
      <c r="E24" s="55"/>
      <c r="F24" s="12">
        <f>E24*D24</f>
        <v>0</v>
      </c>
      <c r="J24" t="s">
        <v>8</v>
      </c>
    </row>
    <row r="25" spans="1:10">
      <c r="A25" s="22" t="s">
        <v>8</v>
      </c>
      <c r="B25" s="7" t="s">
        <v>662</v>
      </c>
      <c r="C25" s="22"/>
      <c r="D25" s="23"/>
      <c r="E25" s="12" t="s">
        <v>8</v>
      </c>
      <c r="F25" s="12" t="s">
        <v>8</v>
      </c>
      <c r="J25" t="s">
        <v>8</v>
      </c>
    </row>
    <row r="26" spans="1:10">
      <c r="A26" s="22" t="s">
        <v>34</v>
      </c>
      <c r="B26" s="7" t="s">
        <v>663</v>
      </c>
      <c r="C26" s="22" t="s">
        <v>320</v>
      </c>
      <c r="D26" s="24">
        <v>282</v>
      </c>
      <c r="E26" s="55"/>
      <c r="F26" s="12">
        <f>E26*D26</f>
        <v>0</v>
      </c>
      <c r="J26" t="s">
        <v>8</v>
      </c>
    </row>
    <row r="27" spans="1:10">
      <c r="A27" s="22" t="s">
        <v>8</v>
      </c>
      <c r="B27" s="7" t="s">
        <v>664</v>
      </c>
      <c r="C27" s="22"/>
      <c r="D27" s="23"/>
      <c r="E27" s="12" t="s">
        <v>8</v>
      </c>
      <c r="F27" s="12" t="s">
        <v>8</v>
      </c>
      <c r="J27" t="s">
        <v>8</v>
      </c>
    </row>
    <row r="28" spans="1:10" ht="30">
      <c r="A28" s="22" t="s">
        <v>36</v>
      </c>
      <c r="B28" s="7" t="s">
        <v>665</v>
      </c>
      <c r="C28" s="22" t="s">
        <v>318</v>
      </c>
      <c r="D28" s="24">
        <v>22</v>
      </c>
      <c r="E28" s="55"/>
      <c r="F28" s="12">
        <f>E28*D28</f>
        <v>0</v>
      </c>
      <c r="J28" t="s">
        <v>8</v>
      </c>
    </row>
    <row r="29" spans="1:10">
      <c r="A29" s="22" t="s">
        <v>8</v>
      </c>
      <c r="B29" s="7" t="s">
        <v>666</v>
      </c>
      <c r="C29" s="22"/>
      <c r="D29" s="23"/>
      <c r="E29" s="12" t="s">
        <v>8</v>
      </c>
      <c r="F29" s="12" t="s">
        <v>8</v>
      </c>
      <c r="J29" t="s">
        <v>8</v>
      </c>
    </row>
    <row r="30" spans="1:10">
      <c r="A30" s="22" t="s">
        <v>38</v>
      </c>
      <c r="B30" s="7" t="s">
        <v>667</v>
      </c>
      <c r="C30" s="22" t="s">
        <v>24</v>
      </c>
      <c r="D30" s="49">
        <v>1</v>
      </c>
      <c r="E30" s="55"/>
      <c r="F30" s="12">
        <f>E30*D30</f>
        <v>0</v>
      </c>
      <c r="J30" t="s">
        <v>8</v>
      </c>
    </row>
    <row r="31" spans="1:10" ht="30">
      <c r="A31" s="22" t="s">
        <v>8</v>
      </c>
      <c r="B31" s="7" t="s">
        <v>668</v>
      </c>
      <c r="C31" s="22"/>
      <c r="D31" s="23"/>
      <c r="E31" s="12" t="s">
        <v>8</v>
      </c>
      <c r="F31" s="12" t="s">
        <v>8</v>
      </c>
      <c r="J31" t="s">
        <v>8</v>
      </c>
    </row>
    <row r="32" spans="1:10">
      <c r="A32" s="22" t="s">
        <v>40</v>
      </c>
      <c r="B32" s="7" t="s">
        <v>669</v>
      </c>
      <c r="C32" s="22" t="s">
        <v>318</v>
      </c>
      <c r="D32" s="24">
        <v>20</v>
      </c>
      <c r="E32" s="55"/>
      <c r="F32" s="12">
        <f>E32*D32</f>
        <v>0</v>
      </c>
      <c r="J32" t="s">
        <v>8</v>
      </c>
    </row>
    <row r="33" spans="1:10">
      <c r="A33" s="22" t="s">
        <v>42</v>
      </c>
      <c r="B33" s="7" t="s">
        <v>670</v>
      </c>
      <c r="C33" s="22" t="s">
        <v>318</v>
      </c>
      <c r="D33" s="24">
        <v>87</v>
      </c>
      <c r="E33" s="55"/>
      <c r="F33" s="12">
        <f>E33*D33</f>
        <v>0</v>
      </c>
      <c r="J33" t="s">
        <v>8</v>
      </c>
    </row>
    <row r="34" spans="1:10">
      <c r="A34" s="22" t="s">
        <v>8</v>
      </c>
      <c r="B34" s="7" t="s">
        <v>671</v>
      </c>
      <c r="C34" s="22"/>
      <c r="D34" s="23"/>
      <c r="E34" s="12" t="s">
        <v>8</v>
      </c>
      <c r="F34" s="12" t="s">
        <v>8</v>
      </c>
      <c r="J34" t="s">
        <v>8</v>
      </c>
    </row>
    <row r="35" spans="1:10">
      <c r="A35" s="22" t="s">
        <v>44</v>
      </c>
      <c r="B35" s="7" t="s">
        <v>672</v>
      </c>
      <c r="C35" s="22" t="s">
        <v>326</v>
      </c>
      <c r="D35" s="24">
        <v>14</v>
      </c>
      <c r="E35" s="55"/>
      <c r="F35" s="12">
        <f>E35*D35</f>
        <v>0</v>
      </c>
      <c r="J35" t="s">
        <v>8</v>
      </c>
    </row>
    <row r="36" spans="1:10">
      <c r="A36" s="22" t="s">
        <v>8</v>
      </c>
      <c r="B36" s="7" t="s">
        <v>673</v>
      </c>
      <c r="C36" s="22"/>
      <c r="D36" s="23"/>
      <c r="E36" s="12" t="s">
        <v>8</v>
      </c>
      <c r="F36" s="12" t="s">
        <v>8</v>
      </c>
      <c r="J36" t="s">
        <v>8</v>
      </c>
    </row>
    <row r="37" spans="1:10">
      <c r="A37" s="22" t="s">
        <v>8</v>
      </c>
      <c r="B37" s="7" t="s">
        <v>632</v>
      </c>
      <c r="C37" s="22"/>
      <c r="D37" s="23"/>
      <c r="E37" s="12" t="s">
        <v>8</v>
      </c>
      <c r="F37" s="12" t="s">
        <v>8</v>
      </c>
      <c r="J37" t="s">
        <v>8</v>
      </c>
    </row>
    <row r="38" spans="1:10">
      <c r="A38" s="22" t="s">
        <v>8</v>
      </c>
      <c r="B38" s="7" t="s">
        <v>674</v>
      </c>
      <c r="C38" s="22"/>
      <c r="D38" s="23"/>
      <c r="E38" s="12" t="s">
        <v>8</v>
      </c>
      <c r="F38" s="12" t="s">
        <v>8</v>
      </c>
      <c r="J38" t="s">
        <v>8</v>
      </c>
    </row>
    <row r="39" spans="1:10">
      <c r="A39" s="22" t="s">
        <v>46</v>
      </c>
      <c r="B39" s="7" t="s">
        <v>675</v>
      </c>
      <c r="C39" s="22" t="s">
        <v>318</v>
      </c>
      <c r="D39" s="24">
        <v>22</v>
      </c>
      <c r="E39" s="55"/>
      <c r="F39" s="12">
        <f>E39*D39</f>
        <v>0</v>
      </c>
      <c r="J39" t="s">
        <v>8</v>
      </c>
    </row>
    <row r="40" spans="1:10">
      <c r="A40" s="22" t="s">
        <v>49</v>
      </c>
      <c r="B40" s="7" t="s">
        <v>676</v>
      </c>
      <c r="C40" s="22" t="s">
        <v>318</v>
      </c>
      <c r="D40" s="24">
        <v>17</v>
      </c>
      <c r="E40" s="55"/>
      <c r="F40" s="12">
        <f>E40*D40</f>
        <v>0</v>
      </c>
      <c r="J40" t="s">
        <v>8</v>
      </c>
    </row>
    <row r="41" spans="1:10">
      <c r="A41" s="22" t="s">
        <v>8</v>
      </c>
      <c r="B41" s="7" t="s">
        <v>677</v>
      </c>
      <c r="C41" s="22"/>
      <c r="D41" s="23"/>
      <c r="E41" s="12" t="s">
        <v>8</v>
      </c>
      <c r="F41" s="12" t="s">
        <v>8</v>
      </c>
      <c r="J41" t="s">
        <v>8</v>
      </c>
    </row>
    <row r="42" spans="1:10" ht="30">
      <c r="A42" s="22" t="s">
        <v>52</v>
      </c>
      <c r="B42" s="7" t="s">
        <v>678</v>
      </c>
      <c r="C42" s="22" t="s">
        <v>381</v>
      </c>
      <c r="D42" s="24">
        <v>14</v>
      </c>
      <c r="E42" s="55"/>
      <c r="F42" s="12">
        <f>E42*D42</f>
        <v>0</v>
      </c>
      <c r="J42" t="s">
        <v>8</v>
      </c>
    </row>
    <row r="43" spans="1:10">
      <c r="A43" s="22" t="s">
        <v>8</v>
      </c>
      <c r="B43" s="7" t="s">
        <v>679</v>
      </c>
      <c r="C43" s="22"/>
      <c r="D43" s="23"/>
      <c r="E43" s="12" t="s">
        <v>8</v>
      </c>
      <c r="F43" s="12" t="s">
        <v>8</v>
      </c>
      <c r="J43" t="s">
        <v>8</v>
      </c>
    </row>
    <row r="44" spans="1:10">
      <c r="A44" s="22" t="s">
        <v>8</v>
      </c>
      <c r="B44" s="7" t="s">
        <v>644</v>
      </c>
      <c r="C44" s="22"/>
      <c r="D44" s="23"/>
      <c r="E44" s="12" t="s">
        <v>8</v>
      </c>
      <c r="F44" s="12" t="s">
        <v>8</v>
      </c>
      <c r="J44" t="s">
        <v>8</v>
      </c>
    </row>
    <row r="45" spans="1:10">
      <c r="A45" s="22" t="s">
        <v>8</v>
      </c>
      <c r="B45" s="7" t="s">
        <v>680</v>
      </c>
      <c r="C45" s="22"/>
      <c r="D45" s="23"/>
      <c r="E45" s="12" t="s">
        <v>8</v>
      </c>
      <c r="F45" s="12" t="s">
        <v>8</v>
      </c>
      <c r="J45" t="s">
        <v>8</v>
      </c>
    </row>
    <row r="46" spans="1:10">
      <c r="A46" s="22" t="s">
        <v>54</v>
      </c>
      <c r="B46" s="7" t="s">
        <v>681</v>
      </c>
      <c r="C46" s="22" t="s">
        <v>682</v>
      </c>
      <c r="D46" s="49">
        <v>0.24</v>
      </c>
      <c r="E46" s="55"/>
      <c r="F46" s="12">
        <f>E46*D46</f>
        <v>0</v>
      </c>
      <c r="J46" t="s">
        <v>8</v>
      </c>
    </row>
    <row r="47" spans="1:10">
      <c r="A47" s="22" t="s">
        <v>8</v>
      </c>
      <c r="B47" s="7" t="s">
        <v>683</v>
      </c>
      <c r="C47" s="22"/>
      <c r="D47" s="23"/>
      <c r="E47" s="12" t="s">
        <v>8</v>
      </c>
      <c r="F47" s="12" t="s">
        <v>8</v>
      </c>
      <c r="J47" t="s">
        <v>8</v>
      </c>
    </row>
    <row r="48" spans="1:10">
      <c r="A48" s="22" t="s">
        <v>56</v>
      </c>
      <c r="B48" s="7" t="s">
        <v>684</v>
      </c>
      <c r="C48" s="22" t="s">
        <v>320</v>
      </c>
      <c r="D48" s="24">
        <v>115</v>
      </c>
      <c r="E48" s="55"/>
      <c r="F48" s="12">
        <f>E48*D48</f>
        <v>0</v>
      </c>
      <c r="J48" t="s">
        <v>8</v>
      </c>
    </row>
    <row r="49" spans="1:10">
      <c r="A49" s="22" t="s">
        <v>8</v>
      </c>
      <c r="B49" s="7" t="s">
        <v>359</v>
      </c>
      <c r="C49" s="22"/>
      <c r="D49" s="23"/>
      <c r="E49" s="12" t="s">
        <v>8</v>
      </c>
      <c r="F49" s="12" t="s">
        <v>8</v>
      </c>
      <c r="J49" t="s">
        <v>8</v>
      </c>
    </row>
    <row r="50" spans="1:10">
      <c r="A50" s="22" t="s">
        <v>8</v>
      </c>
      <c r="B50" s="7" t="s">
        <v>358</v>
      </c>
      <c r="C50" s="22"/>
      <c r="D50" s="23"/>
      <c r="E50" s="12" t="s">
        <v>8</v>
      </c>
      <c r="F50" s="12" t="s">
        <v>8</v>
      </c>
      <c r="J50" t="s">
        <v>8</v>
      </c>
    </row>
    <row r="51" spans="1:10" ht="30">
      <c r="A51" s="22" t="s">
        <v>8</v>
      </c>
      <c r="B51" s="7" t="s">
        <v>685</v>
      </c>
      <c r="C51" s="22"/>
      <c r="D51" s="23"/>
      <c r="E51" s="12" t="s">
        <v>8</v>
      </c>
      <c r="F51" s="12" t="s">
        <v>8</v>
      </c>
      <c r="J51" t="s">
        <v>8</v>
      </c>
    </row>
    <row r="52" spans="1:10">
      <c r="A52" s="22" t="s">
        <v>58</v>
      </c>
      <c r="B52" s="7" t="s">
        <v>686</v>
      </c>
      <c r="C52" s="22" t="s">
        <v>320</v>
      </c>
      <c r="D52" s="24">
        <v>178</v>
      </c>
      <c r="E52" s="55"/>
      <c r="F52" s="12">
        <f>E52*D52</f>
        <v>0</v>
      </c>
      <c r="J52" t="s">
        <v>8</v>
      </c>
    </row>
    <row r="53" spans="1:10">
      <c r="A53" s="22" t="s">
        <v>8</v>
      </c>
      <c r="B53" s="7" t="s">
        <v>374</v>
      </c>
      <c r="C53" s="22"/>
      <c r="D53" s="23"/>
      <c r="E53" s="12" t="s">
        <v>8</v>
      </c>
      <c r="F53" s="12" t="s">
        <v>8</v>
      </c>
      <c r="J53" t="s">
        <v>8</v>
      </c>
    </row>
    <row r="54" spans="1:10">
      <c r="A54" s="22" t="s">
        <v>60</v>
      </c>
      <c r="B54" s="7" t="s">
        <v>376</v>
      </c>
      <c r="C54" s="22" t="s">
        <v>314</v>
      </c>
      <c r="D54" s="24">
        <v>698</v>
      </c>
      <c r="E54" s="55"/>
      <c r="F54" s="12">
        <f>E54*D54</f>
        <v>0</v>
      </c>
      <c r="J54" t="s">
        <v>8</v>
      </c>
    </row>
    <row r="55" spans="1:10" ht="30">
      <c r="A55" s="22" t="s">
        <v>8</v>
      </c>
      <c r="B55" s="7" t="s">
        <v>687</v>
      </c>
      <c r="C55" s="22"/>
      <c r="D55" s="23"/>
      <c r="E55" s="12" t="s">
        <v>8</v>
      </c>
      <c r="F55" s="12" t="s">
        <v>8</v>
      </c>
      <c r="J55" t="s">
        <v>8</v>
      </c>
    </row>
    <row r="56" spans="1:10" ht="30">
      <c r="A56" s="22" t="s">
        <v>62</v>
      </c>
      <c r="B56" s="7" t="s">
        <v>688</v>
      </c>
      <c r="C56" s="22" t="s">
        <v>320</v>
      </c>
      <c r="D56" s="24">
        <v>126</v>
      </c>
      <c r="E56" s="55"/>
      <c r="F56" s="12">
        <f>E56*D56</f>
        <v>0</v>
      </c>
      <c r="J56" t="s">
        <v>8</v>
      </c>
    </row>
    <row r="57" spans="1:10" ht="45">
      <c r="A57" s="22" t="s">
        <v>64</v>
      </c>
      <c r="B57" s="7" t="s">
        <v>689</v>
      </c>
      <c r="C57" s="22" t="s">
        <v>314</v>
      </c>
      <c r="D57" s="24">
        <v>148</v>
      </c>
      <c r="E57" s="55"/>
      <c r="F57" s="12">
        <f>E57*D57</f>
        <v>0</v>
      </c>
      <c r="J57" t="s">
        <v>8</v>
      </c>
    </row>
    <row r="58" spans="1:10">
      <c r="A58" s="22" t="s">
        <v>8</v>
      </c>
      <c r="B58" s="7" t="s">
        <v>350</v>
      </c>
      <c r="C58" s="22"/>
      <c r="D58" s="23"/>
      <c r="E58" s="12"/>
      <c r="F58" s="12"/>
      <c r="J58" t="s">
        <v>8</v>
      </c>
    </row>
    <row r="59" spans="1:10">
      <c r="A59" s="22" t="s">
        <v>66</v>
      </c>
      <c r="B59" s="7" t="s">
        <v>690</v>
      </c>
      <c r="C59" s="22" t="s">
        <v>314</v>
      </c>
      <c r="D59" s="24">
        <v>160</v>
      </c>
      <c r="E59" s="55"/>
      <c r="F59" s="12">
        <f>E59*D59</f>
        <v>0</v>
      </c>
      <c r="J59" t="s">
        <v>8</v>
      </c>
    </row>
    <row r="60" spans="1:10">
      <c r="A60" s="22" t="s">
        <v>8</v>
      </c>
      <c r="B60" s="7" t="s">
        <v>691</v>
      </c>
      <c r="C60" s="22"/>
      <c r="D60" s="23"/>
      <c r="E60" s="12" t="s">
        <v>8</v>
      </c>
      <c r="F60" s="12" t="s">
        <v>8</v>
      </c>
      <c r="J60" t="s">
        <v>8</v>
      </c>
    </row>
    <row r="61" spans="1:10">
      <c r="A61" s="22" t="s">
        <v>8</v>
      </c>
      <c r="B61" s="7" t="s">
        <v>549</v>
      </c>
      <c r="C61" s="22"/>
      <c r="D61" s="23"/>
      <c r="E61" s="12" t="s">
        <v>8</v>
      </c>
      <c r="F61" s="12" t="s">
        <v>8</v>
      </c>
      <c r="J61" t="s">
        <v>8</v>
      </c>
    </row>
    <row r="62" spans="1:10">
      <c r="A62" s="22" t="s">
        <v>8</v>
      </c>
      <c r="B62" s="7" t="s">
        <v>692</v>
      </c>
      <c r="C62" s="22"/>
      <c r="D62" s="23"/>
      <c r="E62" s="12" t="s">
        <v>8</v>
      </c>
      <c r="F62" s="12" t="s">
        <v>8</v>
      </c>
      <c r="J62" t="s">
        <v>8</v>
      </c>
    </row>
    <row r="63" spans="1:10" ht="30">
      <c r="A63" s="22" t="s">
        <v>8</v>
      </c>
      <c r="B63" s="7" t="s">
        <v>693</v>
      </c>
      <c r="C63" s="22"/>
      <c r="D63" s="23"/>
      <c r="E63" s="12" t="s">
        <v>8</v>
      </c>
      <c r="F63" s="12" t="s">
        <v>8</v>
      </c>
      <c r="J63" t="s">
        <v>8</v>
      </c>
    </row>
    <row r="64" spans="1:10">
      <c r="A64" s="22" t="s">
        <v>8</v>
      </c>
      <c r="B64" s="7" t="s">
        <v>694</v>
      </c>
      <c r="C64" s="22"/>
      <c r="D64" s="23"/>
      <c r="E64" s="12" t="s">
        <v>8</v>
      </c>
      <c r="F64" s="12" t="s">
        <v>8</v>
      </c>
      <c r="J64" t="s">
        <v>8</v>
      </c>
    </row>
    <row r="65" spans="1:10">
      <c r="A65" s="22" t="s">
        <v>68</v>
      </c>
      <c r="B65" s="7" t="s">
        <v>695</v>
      </c>
      <c r="C65" s="22" t="s">
        <v>326</v>
      </c>
      <c r="D65" s="24">
        <v>14</v>
      </c>
      <c r="E65" s="55"/>
      <c r="F65" s="12">
        <f>E65*D65</f>
        <v>0</v>
      </c>
      <c r="J65" t="s">
        <v>8</v>
      </c>
    </row>
    <row r="66" spans="1:10">
      <c r="A66" s="22" t="s">
        <v>8</v>
      </c>
      <c r="B66" s="7" t="s">
        <v>696</v>
      </c>
      <c r="C66" s="22"/>
      <c r="D66" s="23"/>
      <c r="E66" s="12" t="s">
        <v>8</v>
      </c>
      <c r="F66" s="12" t="s">
        <v>8</v>
      </c>
      <c r="J66" t="s">
        <v>8</v>
      </c>
    </row>
    <row r="67" spans="1:10">
      <c r="A67" s="22" t="s">
        <v>8</v>
      </c>
      <c r="B67" s="7" t="s">
        <v>697</v>
      </c>
      <c r="C67" s="22"/>
      <c r="D67" s="23"/>
      <c r="E67" s="12" t="s">
        <v>8</v>
      </c>
      <c r="F67" s="12" t="s">
        <v>8</v>
      </c>
      <c r="J67" t="s">
        <v>8</v>
      </c>
    </row>
    <row r="68" spans="1:10" ht="90">
      <c r="A68" s="22" t="s">
        <v>71</v>
      </c>
      <c r="B68" s="7" t="s">
        <v>698</v>
      </c>
      <c r="C68" s="22" t="s">
        <v>326</v>
      </c>
      <c r="D68" s="24">
        <v>14</v>
      </c>
      <c r="E68" s="55"/>
      <c r="F68" s="12">
        <f>E68*D68</f>
        <v>0</v>
      </c>
      <c r="J68" t="s">
        <v>8</v>
      </c>
    </row>
    <row r="69" spans="1:10">
      <c r="A69" s="22"/>
      <c r="B69" s="7"/>
      <c r="C69" s="22"/>
      <c r="D69" s="22"/>
      <c r="E69" s="12"/>
      <c r="F69" s="12"/>
    </row>
    <row r="70" spans="1:10">
      <c r="A70" s="22"/>
      <c r="B70" s="7"/>
      <c r="C70" s="22"/>
      <c r="D70" s="22"/>
      <c r="E70" s="12"/>
      <c r="F70" s="12"/>
    </row>
    <row r="71" spans="1:10">
      <c r="A71" s="22"/>
      <c r="B71" s="7"/>
      <c r="C71" s="22"/>
      <c r="D71" s="22"/>
      <c r="E71" s="12"/>
      <c r="F71" s="12"/>
    </row>
    <row r="72" spans="1:10">
      <c r="A72" s="22"/>
      <c r="B72" s="7"/>
      <c r="C72" s="22"/>
      <c r="D72" s="22"/>
      <c r="E72" s="12"/>
      <c r="F72" s="12"/>
    </row>
    <row r="73" spans="1:10">
      <c r="A73" s="19"/>
      <c r="B73" s="5" t="s">
        <v>752</v>
      </c>
      <c r="C73" s="19"/>
      <c r="D73" s="19"/>
      <c r="E73" s="11"/>
      <c r="F73" s="11">
        <f>SUM(F6:F72)</f>
        <v>0</v>
      </c>
    </row>
  </sheetData>
  <sheetProtection algorithmName="SHA-512" hashValue="bHkC+xiEbnQWZUk5HGw4gb1AD0OEaXnXHmn/8vrb5cYNA/U6S2uhAjmdUS8ONZDTj5aSS0ju+ONoefLe/bKFSg==" saltValue="CdqoOeBvqdb+zrNEbP9nSQ==" spinCount="100000" sheet="1" objects="1" scenarios="1"/>
  <pageMargins left="0.7" right="0.7" top="0.75" bottom="0.75" header="0.3" footer="0.3"/>
  <pageSetup paperSize="9" scale="68" orientation="portrait" r:id="rId1"/>
  <colBreaks count="1" manualBreakCount="1">
    <brk id="6"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2060"/>
  </sheetPr>
  <dimension ref="A1:J22"/>
  <sheetViews>
    <sheetView view="pageBreakPreview" zoomScaleNormal="100" zoomScaleSheetLayoutView="100" workbookViewId="0">
      <selection activeCell="C22" sqref="C22"/>
    </sheetView>
  </sheetViews>
  <sheetFormatPr defaultRowHeight="15"/>
  <cols>
    <col min="1" max="1" width="9.140625" style="18" customWidth="1"/>
    <col min="2" max="2" width="56" customWidth="1"/>
    <col min="3" max="3" width="16.85546875" customWidth="1"/>
    <col min="4" max="4" width="10.5703125" customWidth="1"/>
    <col min="5" max="5" width="9.140625" customWidth="1"/>
    <col min="6" max="6" width="9.7109375" customWidth="1"/>
    <col min="7" max="7" width="18.42578125" customWidth="1"/>
    <col min="8" max="8" width="10.5703125" customWidth="1"/>
    <col min="9" max="9" width="20" customWidth="1"/>
    <col min="10" max="10" width="9.140625" customWidth="1"/>
  </cols>
  <sheetData>
    <row r="1" spans="1:10">
      <c r="A1" s="18" t="s">
        <v>0</v>
      </c>
    </row>
    <row r="3" spans="1:10">
      <c r="A3" s="19" t="s">
        <v>753</v>
      </c>
      <c r="B3" s="4" t="s">
        <v>2</v>
      </c>
      <c r="C3" s="19" t="s">
        <v>6</v>
      </c>
      <c r="D3" s="43"/>
      <c r="E3" s="43"/>
      <c r="F3" s="43"/>
    </row>
    <row r="4" spans="1:10">
      <c r="A4" s="22"/>
      <c r="B4" s="6"/>
      <c r="C4" s="12"/>
    </row>
    <row r="5" spans="1:10">
      <c r="A5" s="22" t="s">
        <v>7</v>
      </c>
      <c r="B5" s="6" t="s">
        <v>699</v>
      </c>
      <c r="C5" s="12">
        <f>'4-1 BILL No. 1'!F44</f>
        <v>0</v>
      </c>
      <c r="D5" s="1"/>
      <c r="E5" s="1"/>
      <c r="J5" t="s">
        <v>8</v>
      </c>
    </row>
    <row r="6" spans="1:10">
      <c r="A6" s="22"/>
      <c r="B6" s="6"/>
      <c r="C6" s="12"/>
      <c r="D6" s="1"/>
      <c r="E6" s="1"/>
    </row>
    <row r="7" spans="1:10">
      <c r="A7" s="22" t="s">
        <v>17</v>
      </c>
      <c r="B7" s="6" t="s">
        <v>700</v>
      </c>
      <c r="C7" s="12">
        <f>'4-2 BILL No. 2'!F73</f>
        <v>0</v>
      </c>
      <c r="D7" s="1"/>
      <c r="E7" s="1"/>
      <c r="J7" t="s">
        <v>8</v>
      </c>
    </row>
    <row r="8" spans="1:10">
      <c r="A8" s="22"/>
      <c r="B8" s="6"/>
      <c r="C8" s="12"/>
    </row>
    <row r="9" spans="1:10">
      <c r="A9" s="22"/>
      <c r="B9" s="6"/>
      <c r="C9" s="12"/>
    </row>
    <row r="10" spans="1:10">
      <c r="A10" s="22"/>
      <c r="B10" s="6"/>
      <c r="C10" s="12"/>
    </row>
    <row r="11" spans="1:10">
      <c r="A11" s="22"/>
      <c r="B11" s="6"/>
      <c r="C11" s="12"/>
    </row>
    <row r="12" spans="1:10">
      <c r="A12" s="22"/>
      <c r="B12" s="6"/>
      <c r="C12" s="12"/>
    </row>
    <row r="13" spans="1:10">
      <c r="A13" s="22"/>
      <c r="B13" s="6"/>
      <c r="C13" s="12"/>
    </row>
    <row r="14" spans="1:10">
      <c r="A14" s="22"/>
      <c r="B14" s="6"/>
      <c r="C14" s="12"/>
    </row>
    <row r="15" spans="1:10">
      <c r="A15" s="22"/>
      <c r="B15" s="6"/>
      <c r="C15" s="12"/>
    </row>
    <row r="16" spans="1:10">
      <c r="A16" s="22"/>
      <c r="B16" s="6"/>
      <c r="C16" s="12"/>
    </row>
    <row r="17" spans="1:3">
      <c r="A17" s="22"/>
      <c r="B17" s="6"/>
      <c r="C17" s="12"/>
    </row>
    <row r="18" spans="1:3">
      <c r="A18" s="22"/>
      <c r="B18" s="6"/>
      <c r="C18" s="12"/>
    </row>
    <row r="19" spans="1:3">
      <c r="A19" s="22"/>
      <c r="B19" s="6"/>
      <c r="C19" s="12"/>
    </row>
    <row r="20" spans="1:3">
      <c r="A20" s="22"/>
      <c r="B20" s="6"/>
      <c r="C20" s="12"/>
    </row>
    <row r="21" spans="1:3">
      <c r="A21" s="22"/>
      <c r="B21" s="6"/>
      <c r="C21" s="12"/>
    </row>
    <row r="22" spans="1:3">
      <c r="A22" s="29"/>
      <c r="B22" s="4" t="s">
        <v>755</v>
      </c>
      <c r="C22" s="13">
        <f>SUM(C4:C21)</f>
        <v>0</v>
      </c>
    </row>
  </sheetData>
  <sheetProtection sheet="1" objects="1" scenarios="1"/>
  <pageMargins left="0.7" right="0.7" top="0.75" bottom="0.75" header="0.3" footer="0.3"/>
  <pageSetup paperSize="9" orientation="portrait" r:id="rId1"/>
  <colBreaks count="1" manualBreakCount="1">
    <brk id="3" max="2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43"/>
  <sheetViews>
    <sheetView view="pageBreakPreview" topLeftCell="A32" zoomScaleNormal="100" zoomScaleSheetLayoutView="100" workbookViewId="0">
      <selection activeCell="F43" sqref="F43"/>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356</v>
      </c>
      <c r="C4" s="22"/>
      <c r="D4" s="23"/>
      <c r="E4" s="12" t="s">
        <v>8</v>
      </c>
      <c r="F4" s="12" t="s">
        <v>8</v>
      </c>
      <c r="J4" t="s">
        <v>8</v>
      </c>
    </row>
    <row r="5" spans="1:10">
      <c r="A5" s="22" t="s">
        <v>8</v>
      </c>
      <c r="B5" s="34" t="s">
        <v>357</v>
      </c>
      <c r="C5" s="22"/>
      <c r="D5" s="23"/>
      <c r="E5" s="12" t="s">
        <v>8</v>
      </c>
      <c r="F5" s="12" t="s">
        <v>8</v>
      </c>
      <c r="J5" t="s">
        <v>8</v>
      </c>
    </row>
    <row r="6" spans="1:10">
      <c r="A6" s="22" t="s">
        <v>8</v>
      </c>
      <c r="B6" s="7" t="s">
        <v>358</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359</v>
      </c>
      <c r="C9" s="22"/>
      <c r="D9" s="23"/>
      <c r="E9" s="12" t="s">
        <v>8</v>
      </c>
      <c r="F9" s="12" t="s">
        <v>8</v>
      </c>
      <c r="J9" t="s">
        <v>8</v>
      </c>
    </row>
    <row r="10" spans="1:10">
      <c r="A10" s="22" t="s">
        <v>8</v>
      </c>
      <c r="B10" s="7" t="s">
        <v>360</v>
      </c>
      <c r="C10" s="22"/>
      <c r="D10" s="23"/>
      <c r="E10" s="12" t="s">
        <v>8</v>
      </c>
      <c r="F10" s="12" t="s">
        <v>8</v>
      </c>
      <c r="J10" t="s">
        <v>8</v>
      </c>
    </row>
    <row r="11" spans="1:10" ht="30">
      <c r="A11" s="22" t="s">
        <v>8</v>
      </c>
      <c r="B11" s="7" t="s">
        <v>361</v>
      </c>
      <c r="C11" s="22"/>
      <c r="D11" s="23"/>
      <c r="E11" s="12" t="s">
        <v>8</v>
      </c>
      <c r="F11" s="12" t="s">
        <v>8</v>
      </c>
      <c r="J11" t="s">
        <v>8</v>
      </c>
    </row>
    <row r="12" spans="1:10">
      <c r="A12" s="22" t="s">
        <v>8</v>
      </c>
      <c r="B12" s="7" t="s">
        <v>362</v>
      </c>
      <c r="C12" s="22"/>
      <c r="D12" s="23"/>
      <c r="E12" s="12" t="s">
        <v>8</v>
      </c>
      <c r="F12" s="12" t="s">
        <v>8</v>
      </c>
      <c r="J12" t="s">
        <v>8</v>
      </c>
    </row>
    <row r="13" spans="1:10">
      <c r="A13" s="22" t="s">
        <v>8</v>
      </c>
      <c r="B13" s="7" t="s">
        <v>363</v>
      </c>
      <c r="C13" s="22"/>
      <c r="D13" s="23"/>
      <c r="E13" s="12" t="s">
        <v>8</v>
      </c>
      <c r="F13" s="12" t="s">
        <v>8</v>
      </c>
      <c r="J13" t="s">
        <v>8</v>
      </c>
    </row>
    <row r="14" spans="1:10">
      <c r="A14" s="22" t="s">
        <v>8</v>
      </c>
      <c r="B14" s="7" t="s">
        <v>364</v>
      </c>
      <c r="C14" s="22"/>
      <c r="D14" s="23"/>
      <c r="E14" s="12" t="s">
        <v>8</v>
      </c>
      <c r="F14" s="12" t="s">
        <v>8</v>
      </c>
      <c r="J14" t="s">
        <v>8</v>
      </c>
    </row>
    <row r="15" spans="1:10" ht="45">
      <c r="A15" s="22" t="s">
        <v>8</v>
      </c>
      <c r="B15" s="7" t="s">
        <v>365</v>
      </c>
      <c r="C15" s="22"/>
      <c r="D15" s="23"/>
      <c r="E15" s="12" t="s">
        <v>8</v>
      </c>
      <c r="F15" s="12" t="s">
        <v>8</v>
      </c>
      <c r="J15" t="s">
        <v>8</v>
      </c>
    </row>
    <row r="16" spans="1:10">
      <c r="A16" s="22" t="s">
        <v>8</v>
      </c>
      <c r="B16" s="7" t="s">
        <v>366</v>
      </c>
      <c r="C16" s="22"/>
      <c r="D16" s="23"/>
      <c r="E16" s="12" t="s">
        <v>8</v>
      </c>
      <c r="F16" s="12" t="s">
        <v>8</v>
      </c>
      <c r="J16" t="s">
        <v>8</v>
      </c>
    </row>
    <row r="17" spans="1:10">
      <c r="A17" s="22" t="s">
        <v>8</v>
      </c>
      <c r="B17" s="7" t="s">
        <v>367</v>
      </c>
      <c r="C17" s="22"/>
      <c r="D17" s="23"/>
      <c r="E17" s="12" t="s">
        <v>8</v>
      </c>
      <c r="F17" s="12" t="s">
        <v>8</v>
      </c>
      <c r="J17" t="s">
        <v>8</v>
      </c>
    </row>
    <row r="18" spans="1:10">
      <c r="A18" s="22" t="s">
        <v>7</v>
      </c>
      <c r="B18" s="7" t="s">
        <v>368</v>
      </c>
      <c r="C18" s="22" t="s">
        <v>320</v>
      </c>
      <c r="D18" s="24">
        <v>10</v>
      </c>
      <c r="E18" s="55"/>
      <c r="F18" s="12">
        <f>E18*D18</f>
        <v>0</v>
      </c>
      <c r="J18" t="s">
        <v>8</v>
      </c>
    </row>
    <row r="19" spans="1:10">
      <c r="A19" s="22" t="s">
        <v>17</v>
      </c>
      <c r="B19" s="7" t="s">
        <v>369</v>
      </c>
      <c r="C19" s="22" t="s">
        <v>320</v>
      </c>
      <c r="D19" s="24">
        <v>313</v>
      </c>
      <c r="E19" s="55"/>
      <c r="F19" s="12">
        <f>E19*D19</f>
        <v>0</v>
      </c>
      <c r="J19" t="s">
        <v>8</v>
      </c>
    </row>
    <row r="20" spans="1:10">
      <c r="A20" s="22" t="s">
        <v>20</v>
      </c>
      <c r="B20" s="7" t="s">
        <v>370</v>
      </c>
      <c r="C20" s="22" t="s">
        <v>320</v>
      </c>
      <c r="D20" s="24">
        <v>273</v>
      </c>
      <c r="E20" s="55"/>
      <c r="F20" s="12">
        <f>E20*D20</f>
        <v>0</v>
      </c>
      <c r="J20" t="s">
        <v>8</v>
      </c>
    </row>
    <row r="21" spans="1:10">
      <c r="A21" s="22" t="s">
        <v>8</v>
      </c>
      <c r="B21" s="7" t="s">
        <v>371</v>
      </c>
      <c r="C21" s="22"/>
      <c r="D21" s="23"/>
      <c r="E21" s="12" t="s">
        <v>8</v>
      </c>
      <c r="F21" s="12" t="s">
        <v>8</v>
      </c>
      <c r="J21" t="s">
        <v>8</v>
      </c>
    </row>
    <row r="22" spans="1:10">
      <c r="A22" s="22" t="s">
        <v>8</v>
      </c>
      <c r="B22" s="7" t="s">
        <v>372</v>
      </c>
      <c r="C22" s="22"/>
      <c r="D22" s="23"/>
      <c r="E22" s="12" t="s">
        <v>8</v>
      </c>
      <c r="F22" s="12" t="s">
        <v>8</v>
      </c>
      <c r="J22" t="s">
        <v>8</v>
      </c>
    </row>
    <row r="23" spans="1:10" ht="30">
      <c r="A23" s="22" t="s">
        <v>28</v>
      </c>
      <c r="B23" s="7" t="s">
        <v>373</v>
      </c>
      <c r="C23" s="22" t="s">
        <v>314</v>
      </c>
      <c r="D23" s="24">
        <v>76</v>
      </c>
      <c r="E23" s="55"/>
      <c r="F23" s="12">
        <f>E23*D23</f>
        <v>0</v>
      </c>
      <c r="J23" t="s">
        <v>8</v>
      </c>
    </row>
    <row r="24" spans="1:10">
      <c r="A24" s="22" t="s">
        <v>8</v>
      </c>
      <c r="B24" s="7" t="s">
        <v>374</v>
      </c>
      <c r="C24" s="22"/>
      <c r="D24" s="23"/>
      <c r="E24" s="12" t="s">
        <v>8</v>
      </c>
      <c r="F24" s="12" t="s">
        <v>8</v>
      </c>
      <c r="J24" t="s">
        <v>8</v>
      </c>
    </row>
    <row r="25" spans="1:10">
      <c r="A25" s="22" t="s">
        <v>30</v>
      </c>
      <c r="B25" s="7" t="s">
        <v>375</v>
      </c>
      <c r="C25" s="22" t="s">
        <v>314</v>
      </c>
      <c r="D25" s="24">
        <v>29</v>
      </c>
      <c r="E25" s="55"/>
      <c r="F25" s="12">
        <f>E25*D25</f>
        <v>0</v>
      </c>
      <c r="J25" t="s">
        <v>8</v>
      </c>
    </row>
    <row r="26" spans="1:10">
      <c r="A26" s="22" t="s">
        <v>32</v>
      </c>
      <c r="B26" s="7" t="s">
        <v>376</v>
      </c>
      <c r="C26" s="22" t="s">
        <v>314</v>
      </c>
      <c r="D26" s="24">
        <v>1320</v>
      </c>
      <c r="E26" s="55"/>
      <c r="F26" s="12">
        <f>E26*D26</f>
        <v>0</v>
      </c>
      <c r="J26" t="s">
        <v>8</v>
      </c>
    </row>
    <row r="27" spans="1:10">
      <c r="A27" s="22" t="s">
        <v>8</v>
      </c>
      <c r="B27" s="7" t="s">
        <v>377</v>
      </c>
      <c r="C27" s="22"/>
      <c r="D27" s="23"/>
      <c r="E27" s="12" t="s">
        <v>8</v>
      </c>
      <c r="F27" s="12" t="s">
        <v>8</v>
      </c>
      <c r="J27" t="s">
        <v>8</v>
      </c>
    </row>
    <row r="28" spans="1:10">
      <c r="A28" s="22" t="s">
        <v>34</v>
      </c>
      <c r="B28" s="7" t="s">
        <v>378</v>
      </c>
      <c r="C28" s="22" t="s">
        <v>314</v>
      </c>
      <c r="D28" s="24">
        <v>145</v>
      </c>
      <c r="E28" s="55"/>
      <c r="F28" s="12">
        <f>E28*D28</f>
        <v>0</v>
      </c>
      <c r="J28" t="s">
        <v>8</v>
      </c>
    </row>
    <row r="29" spans="1:10">
      <c r="A29" s="22" t="s">
        <v>8</v>
      </c>
      <c r="B29" s="7" t="s">
        <v>379</v>
      </c>
      <c r="C29" s="22"/>
      <c r="D29" s="23"/>
      <c r="E29" s="12" t="s">
        <v>8</v>
      </c>
      <c r="F29" s="12" t="s">
        <v>8</v>
      </c>
      <c r="J29" t="s">
        <v>8</v>
      </c>
    </row>
    <row r="30" spans="1:10">
      <c r="A30" s="22" t="s">
        <v>36</v>
      </c>
      <c r="B30" s="7" t="s">
        <v>380</v>
      </c>
      <c r="C30" s="22" t="s">
        <v>381</v>
      </c>
      <c r="D30" s="24">
        <v>140</v>
      </c>
      <c r="E30" s="55"/>
      <c r="F30" s="12">
        <f>E30*D30</f>
        <v>0</v>
      </c>
      <c r="J30" t="s">
        <v>8</v>
      </c>
    </row>
    <row r="31" spans="1:10">
      <c r="A31" s="22" t="s">
        <v>8</v>
      </c>
      <c r="B31" s="7" t="s">
        <v>382</v>
      </c>
      <c r="C31" s="22"/>
      <c r="D31" s="23"/>
      <c r="E31" s="12" t="s">
        <v>8</v>
      </c>
      <c r="F31" s="12" t="s">
        <v>8</v>
      </c>
      <c r="J31" t="s">
        <v>8</v>
      </c>
    </row>
    <row r="32" spans="1:10">
      <c r="A32" s="22" t="s">
        <v>38</v>
      </c>
      <c r="B32" s="7" t="s">
        <v>383</v>
      </c>
      <c r="C32" s="22" t="s">
        <v>314</v>
      </c>
      <c r="D32" s="24">
        <v>174</v>
      </c>
      <c r="E32" s="55"/>
      <c r="F32" s="12">
        <f>E32*D32</f>
        <v>0</v>
      </c>
      <c r="J32" t="s">
        <v>8</v>
      </c>
    </row>
    <row r="33" spans="1:10">
      <c r="A33" s="22" t="s">
        <v>8</v>
      </c>
      <c r="B33" s="7" t="s">
        <v>384</v>
      </c>
      <c r="C33" s="22"/>
      <c r="D33" s="23"/>
      <c r="E33" s="12" t="s">
        <v>8</v>
      </c>
      <c r="F33" s="12" t="s">
        <v>8</v>
      </c>
      <c r="J33" t="s">
        <v>8</v>
      </c>
    </row>
    <row r="34" spans="1:10" ht="45">
      <c r="A34" s="22" t="s">
        <v>40</v>
      </c>
      <c r="B34" s="7" t="s">
        <v>385</v>
      </c>
      <c r="C34" s="22" t="s">
        <v>326</v>
      </c>
      <c r="D34" s="24">
        <v>252</v>
      </c>
      <c r="E34" s="55"/>
      <c r="F34" s="12">
        <f>E34*D34</f>
        <v>0</v>
      </c>
      <c r="J34" t="s">
        <v>8</v>
      </c>
    </row>
    <row r="35" spans="1:10">
      <c r="A35" s="22" t="s">
        <v>8</v>
      </c>
      <c r="B35" s="7" t="s">
        <v>386</v>
      </c>
      <c r="C35" s="22"/>
      <c r="D35" s="23"/>
      <c r="E35" s="12" t="s">
        <v>8</v>
      </c>
      <c r="F35" s="12" t="s">
        <v>8</v>
      </c>
      <c r="J35" t="s">
        <v>8</v>
      </c>
    </row>
    <row r="36" spans="1:10" ht="30">
      <c r="A36" s="22" t="s">
        <v>8</v>
      </c>
      <c r="B36" s="7" t="s">
        <v>387</v>
      </c>
      <c r="C36" s="22"/>
      <c r="D36" s="23"/>
      <c r="E36" s="12" t="s">
        <v>8</v>
      </c>
      <c r="F36" s="12" t="s">
        <v>8</v>
      </c>
      <c r="J36" t="s">
        <v>8</v>
      </c>
    </row>
    <row r="37" spans="1:10">
      <c r="A37" s="22" t="s">
        <v>42</v>
      </c>
      <c r="B37" s="7" t="s">
        <v>388</v>
      </c>
      <c r="C37" s="22" t="s">
        <v>320</v>
      </c>
      <c r="D37" s="24">
        <v>105</v>
      </c>
      <c r="E37" s="55"/>
      <c r="F37" s="12">
        <f>E37*D37</f>
        <v>0</v>
      </c>
      <c r="J37" t="s">
        <v>8</v>
      </c>
    </row>
    <row r="38" spans="1:10">
      <c r="A38" s="22" t="s">
        <v>44</v>
      </c>
      <c r="B38" s="7" t="s">
        <v>389</v>
      </c>
      <c r="C38" s="22" t="s">
        <v>320</v>
      </c>
      <c r="D38" s="24">
        <v>425</v>
      </c>
      <c r="E38" s="55"/>
      <c r="F38" s="12">
        <f>E38*D38</f>
        <v>0</v>
      </c>
      <c r="J38" t="s">
        <v>8</v>
      </c>
    </row>
    <row r="39" spans="1:10">
      <c r="A39" s="22" t="s">
        <v>46</v>
      </c>
      <c r="B39" s="7" t="s">
        <v>390</v>
      </c>
      <c r="C39" s="22" t="s">
        <v>320</v>
      </c>
      <c r="D39" s="24">
        <v>89</v>
      </c>
      <c r="E39" s="55"/>
      <c r="F39" s="12">
        <f>E39*D39</f>
        <v>0</v>
      </c>
      <c r="J39" t="s">
        <v>8</v>
      </c>
    </row>
    <row r="40" spans="1:10" ht="30">
      <c r="A40" s="22" t="s">
        <v>8</v>
      </c>
      <c r="B40" s="7" t="s">
        <v>387</v>
      </c>
      <c r="C40" s="22"/>
      <c r="D40" s="23"/>
      <c r="E40" s="12" t="s">
        <v>8</v>
      </c>
      <c r="F40" s="12" t="s">
        <v>8</v>
      </c>
      <c r="J40" t="s">
        <v>8</v>
      </c>
    </row>
    <row r="41" spans="1:10" ht="30">
      <c r="A41" s="22" t="s">
        <v>49</v>
      </c>
      <c r="B41" s="7" t="s">
        <v>391</v>
      </c>
      <c r="C41" s="22" t="s">
        <v>314</v>
      </c>
      <c r="D41" s="24">
        <v>145</v>
      </c>
      <c r="E41" s="55"/>
      <c r="F41" s="12">
        <f>E41*D41</f>
        <v>0</v>
      </c>
      <c r="J41" t="s">
        <v>8</v>
      </c>
    </row>
    <row r="42" spans="1:10">
      <c r="A42" s="22"/>
      <c r="B42" s="7"/>
      <c r="C42" s="22"/>
      <c r="D42" s="22"/>
      <c r="E42" s="12"/>
      <c r="F42" s="12"/>
    </row>
    <row r="43" spans="1:10">
      <c r="A43" s="19"/>
      <c r="B43" s="5" t="s">
        <v>725</v>
      </c>
      <c r="C43" s="19"/>
      <c r="D43" s="19"/>
      <c r="E43" s="11"/>
      <c r="F43" s="11">
        <f>SUM(F5:F42)</f>
        <v>0</v>
      </c>
    </row>
  </sheetData>
  <sheetProtection sheet="1" objects="1" scenarios="1"/>
  <pageMargins left="0.7" right="0.7" top="0.75" bottom="0.75" header="0.3" footer="0.3"/>
  <pageSetup paperSize="9" scale="68" orientation="portrait" r:id="rId1"/>
  <colBreaks count="1" manualBreakCount="1">
    <brk id="6"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J32"/>
  <sheetViews>
    <sheetView view="pageBreakPreview" topLeftCell="A10" zoomScaleNormal="100" zoomScaleSheetLayoutView="100" workbookViewId="0">
      <selection activeCell="F32" sqref="F32"/>
    </sheetView>
  </sheetViews>
  <sheetFormatPr defaultRowHeight="15"/>
  <cols>
    <col min="1" max="1" width="9.140625" style="18" customWidth="1"/>
    <col min="2" max="2" width="70.7109375" style="3" customWidth="1"/>
    <col min="3" max="3" width="9.140625" customWidth="1"/>
    <col min="4" max="4" width="10.5703125" customWidth="1"/>
    <col min="5" max="6" width="14.7109375" style="10"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4" t="s">
        <v>3</v>
      </c>
      <c r="D3" s="4" t="s">
        <v>4</v>
      </c>
      <c r="E3" s="11" t="s">
        <v>5</v>
      </c>
      <c r="F3" s="11" t="s">
        <v>6</v>
      </c>
    </row>
    <row r="4" spans="1:10">
      <c r="A4" s="22" t="s">
        <v>8</v>
      </c>
      <c r="B4" s="7" t="s">
        <v>306</v>
      </c>
      <c r="C4" s="6"/>
      <c r="D4" s="8"/>
      <c r="E4" s="12" t="s">
        <v>8</v>
      </c>
      <c r="F4" s="12" t="s">
        <v>8</v>
      </c>
      <c r="J4" t="s">
        <v>8</v>
      </c>
    </row>
    <row r="5" spans="1:10">
      <c r="A5" s="22" t="s">
        <v>8</v>
      </c>
      <c r="B5" s="7" t="s">
        <v>701</v>
      </c>
      <c r="C5" s="6"/>
      <c r="D5" s="8"/>
      <c r="E5" s="12" t="s">
        <v>8</v>
      </c>
      <c r="F5" s="12" t="s">
        <v>8</v>
      </c>
      <c r="J5" t="s">
        <v>8</v>
      </c>
    </row>
    <row r="6" spans="1:10" ht="30">
      <c r="A6" s="22" t="s">
        <v>8</v>
      </c>
      <c r="B6" s="7" t="s">
        <v>702</v>
      </c>
      <c r="C6" s="6"/>
      <c r="D6" s="9"/>
      <c r="E6" s="12" t="s">
        <v>8</v>
      </c>
      <c r="F6" s="12" t="s">
        <v>8</v>
      </c>
      <c r="J6" t="s">
        <v>8</v>
      </c>
    </row>
    <row r="7" spans="1:10">
      <c r="A7" s="22" t="s">
        <v>8</v>
      </c>
      <c r="B7" s="7" t="s">
        <v>703</v>
      </c>
      <c r="C7" s="6"/>
      <c r="D7" s="8"/>
      <c r="E7" s="12" t="s">
        <v>8</v>
      </c>
      <c r="F7" s="12" t="s">
        <v>8</v>
      </c>
      <c r="J7" t="s">
        <v>8</v>
      </c>
    </row>
    <row r="8" spans="1:10" ht="30">
      <c r="A8" s="22" t="s">
        <v>7</v>
      </c>
      <c r="B8" s="7" t="s">
        <v>704</v>
      </c>
      <c r="C8" s="6" t="s">
        <v>24</v>
      </c>
      <c r="D8" s="9">
        <v>1</v>
      </c>
      <c r="E8" s="12">
        <v>1600000</v>
      </c>
      <c r="F8" s="12">
        <v>1600000</v>
      </c>
      <c r="J8" t="s">
        <v>8</v>
      </c>
    </row>
    <row r="9" spans="1:10">
      <c r="A9" s="22" t="s">
        <v>17</v>
      </c>
      <c r="B9" s="7" t="s">
        <v>705</v>
      </c>
      <c r="C9" s="6" t="s">
        <v>706</v>
      </c>
      <c r="D9" s="60"/>
      <c r="E9" s="12">
        <f>F8</f>
        <v>1600000</v>
      </c>
      <c r="F9" s="12">
        <f>E9*D9%</f>
        <v>0</v>
      </c>
      <c r="J9" t="s">
        <v>8</v>
      </c>
    </row>
    <row r="10" spans="1:10">
      <c r="A10" s="22" t="s">
        <v>20</v>
      </c>
      <c r="B10" s="7" t="s">
        <v>707</v>
      </c>
      <c r="C10" s="6" t="s">
        <v>706</v>
      </c>
      <c r="D10" s="60"/>
      <c r="E10" s="12">
        <f>F8</f>
        <v>1600000</v>
      </c>
      <c r="F10" s="12">
        <f>E10*D10%</f>
        <v>0</v>
      </c>
      <c r="J10" t="s">
        <v>8</v>
      </c>
    </row>
    <row r="11" spans="1:10">
      <c r="A11" s="22" t="s">
        <v>8</v>
      </c>
      <c r="B11" s="7" t="s">
        <v>708</v>
      </c>
      <c r="C11" s="6"/>
      <c r="D11" s="8"/>
      <c r="E11" s="12" t="s">
        <v>8</v>
      </c>
      <c r="F11" s="12" t="s">
        <v>8</v>
      </c>
      <c r="J11" t="s">
        <v>8</v>
      </c>
    </row>
    <row r="12" spans="1:10" ht="45">
      <c r="A12" s="22" t="s">
        <v>28</v>
      </c>
      <c r="B12" s="7" t="s">
        <v>709</v>
      </c>
      <c r="C12" s="6" t="s">
        <v>24</v>
      </c>
      <c r="D12" s="9">
        <v>1</v>
      </c>
      <c r="E12" s="12">
        <v>5500000</v>
      </c>
      <c r="F12" s="12">
        <v>5500000</v>
      </c>
      <c r="J12" t="s">
        <v>8</v>
      </c>
    </row>
    <row r="13" spans="1:10">
      <c r="A13" s="22" t="s">
        <v>30</v>
      </c>
      <c r="B13" s="7" t="s">
        <v>705</v>
      </c>
      <c r="C13" s="6" t="s">
        <v>706</v>
      </c>
      <c r="D13" s="60"/>
      <c r="E13" s="12">
        <f>F12</f>
        <v>5500000</v>
      </c>
      <c r="F13" s="12">
        <f>E13*D13%</f>
        <v>0</v>
      </c>
      <c r="J13" t="s">
        <v>8</v>
      </c>
    </row>
    <row r="14" spans="1:10">
      <c r="A14" s="22" t="s">
        <v>32</v>
      </c>
      <c r="B14" s="7" t="s">
        <v>710</v>
      </c>
      <c r="C14" s="6" t="s">
        <v>706</v>
      </c>
      <c r="D14" s="60"/>
      <c r="E14" s="12">
        <f>F12</f>
        <v>5500000</v>
      </c>
      <c r="F14" s="12">
        <f>E14*D14%</f>
        <v>0</v>
      </c>
      <c r="J14" t="s">
        <v>8</v>
      </c>
    </row>
    <row r="15" spans="1:10">
      <c r="A15" s="22" t="s">
        <v>8</v>
      </c>
      <c r="B15" s="7" t="s">
        <v>711</v>
      </c>
      <c r="C15" s="6"/>
      <c r="D15" s="8"/>
      <c r="E15" s="12" t="s">
        <v>8</v>
      </c>
      <c r="F15" s="12" t="s">
        <v>8</v>
      </c>
      <c r="J15" t="s">
        <v>8</v>
      </c>
    </row>
    <row r="16" spans="1:10" ht="30">
      <c r="A16" s="22" t="s">
        <v>34</v>
      </c>
      <c r="B16" s="7" t="s">
        <v>712</v>
      </c>
      <c r="C16" s="6" t="s">
        <v>24</v>
      </c>
      <c r="D16" s="9">
        <v>1</v>
      </c>
      <c r="E16" s="12">
        <v>120000</v>
      </c>
      <c r="F16" s="12">
        <v>120000</v>
      </c>
      <c r="J16" t="s">
        <v>8</v>
      </c>
    </row>
    <row r="17" spans="1:10">
      <c r="A17" s="22" t="s">
        <v>36</v>
      </c>
      <c r="B17" s="7" t="s">
        <v>705</v>
      </c>
      <c r="C17" s="6" t="s">
        <v>706</v>
      </c>
      <c r="D17" s="60"/>
      <c r="E17" s="12">
        <f>F16</f>
        <v>120000</v>
      </c>
      <c r="F17" s="12">
        <f>E17*D17%</f>
        <v>0</v>
      </c>
      <c r="J17" t="s">
        <v>8</v>
      </c>
    </row>
    <row r="18" spans="1:10">
      <c r="A18" s="22" t="s">
        <v>38</v>
      </c>
      <c r="B18" s="7" t="s">
        <v>713</v>
      </c>
      <c r="C18" s="6" t="s">
        <v>706</v>
      </c>
      <c r="D18" s="60"/>
      <c r="E18" s="12">
        <f>F16</f>
        <v>120000</v>
      </c>
      <c r="F18" s="12">
        <f>E18*D18%</f>
        <v>0</v>
      </c>
      <c r="J18" t="s">
        <v>8</v>
      </c>
    </row>
    <row r="19" spans="1:10">
      <c r="A19" s="22"/>
      <c r="B19" s="7"/>
      <c r="C19" s="6"/>
      <c r="D19" s="6"/>
      <c r="E19" s="12"/>
      <c r="F19" s="12"/>
    </row>
    <row r="20" spans="1:10">
      <c r="A20" s="22"/>
      <c r="B20" s="7"/>
      <c r="C20" s="6"/>
      <c r="D20" s="6"/>
      <c r="E20" s="12"/>
      <c r="F20" s="12"/>
    </row>
    <row r="21" spans="1:10">
      <c r="A21" s="22"/>
      <c r="B21" s="7"/>
      <c r="C21" s="6"/>
      <c r="D21" s="6"/>
      <c r="E21" s="12"/>
      <c r="F21" s="12"/>
    </row>
    <row r="22" spans="1:10">
      <c r="A22" s="22"/>
      <c r="B22" s="7"/>
      <c r="C22" s="6"/>
      <c r="D22" s="6"/>
      <c r="E22" s="12"/>
      <c r="F22" s="12"/>
    </row>
    <row r="23" spans="1:10">
      <c r="A23" s="22"/>
      <c r="B23" s="7"/>
      <c r="C23" s="6"/>
      <c r="D23" s="6"/>
      <c r="E23" s="12"/>
      <c r="F23" s="12"/>
    </row>
    <row r="24" spans="1:10">
      <c r="A24" s="22"/>
      <c r="B24" s="7"/>
      <c r="C24" s="6"/>
      <c r="D24" s="6"/>
      <c r="E24" s="12"/>
      <c r="F24" s="12"/>
    </row>
    <row r="25" spans="1:10">
      <c r="A25" s="22"/>
      <c r="B25" s="7"/>
      <c r="C25" s="6"/>
      <c r="D25" s="6"/>
      <c r="E25" s="12"/>
      <c r="F25" s="12"/>
    </row>
    <row r="26" spans="1:10">
      <c r="A26" s="22"/>
      <c r="B26" s="7"/>
      <c r="C26" s="6"/>
      <c r="D26" s="6"/>
      <c r="E26" s="12"/>
      <c r="F26" s="12"/>
    </row>
    <row r="27" spans="1:10">
      <c r="A27" s="22"/>
      <c r="B27" s="7"/>
      <c r="C27" s="6"/>
      <c r="D27" s="6"/>
      <c r="E27" s="12"/>
      <c r="F27" s="12"/>
    </row>
    <row r="28" spans="1:10">
      <c r="A28" s="22"/>
      <c r="B28" s="7"/>
      <c r="C28" s="6"/>
      <c r="D28" s="6"/>
      <c r="E28" s="12"/>
      <c r="F28" s="12"/>
    </row>
    <row r="29" spans="1:10">
      <c r="A29" s="22"/>
      <c r="B29" s="7"/>
      <c r="C29" s="6"/>
      <c r="D29" s="6"/>
      <c r="E29" s="12"/>
      <c r="F29" s="12"/>
    </row>
    <row r="30" spans="1:10">
      <c r="A30" s="22"/>
      <c r="B30" s="7"/>
      <c r="C30" s="6"/>
      <c r="D30" s="6"/>
      <c r="E30" s="12"/>
      <c r="F30" s="12"/>
    </row>
    <row r="31" spans="1:10">
      <c r="A31" s="22"/>
      <c r="B31" s="7"/>
      <c r="C31" s="6"/>
      <c r="D31" s="6"/>
      <c r="E31" s="12"/>
      <c r="F31" s="12"/>
    </row>
    <row r="32" spans="1:10">
      <c r="A32" s="19"/>
      <c r="B32" s="5" t="s">
        <v>756</v>
      </c>
      <c r="C32" s="4"/>
      <c r="D32" s="4"/>
      <c r="E32" s="11"/>
      <c r="F32" s="11">
        <f>SUM(F5:F31)</f>
        <v>7220000</v>
      </c>
    </row>
  </sheetData>
  <sheetProtection algorithmName="SHA-512" hashValue="0Hf6S/4dKih2WOoCRYKuYEWAkGpAhUBGvG4hn4JcBGj0Xti3VXbPxEIoTRuadimuch59FhI1A0af88B/mY4q/A==" saltValue="a+42ePKxCtmAwV0Cz65xxg==" spinCount="100000" sheet="1" objects="1" scenarios="1"/>
  <pageMargins left="0.7" right="0.7" top="0.75" bottom="0.75" header="0.3" footer="0.3"/>
  <pageSetup paperSize="9" scale="68" orientation="portrait" r:id="rId1"/>
  <colBreaks count="1" manualBreakCount="1">
    <brk id="6"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7030A0"/>
  </sheetPr>
  <dimension ref="A1:F26"/>
  <sheetViews>
    <sheetView view="pageBreakPreview" zoomScaleNormal="100" zoomScaleSheetLayoutView="100" workbookViewId="0">
      <selection activeCell="C5" sqref="C5"/>
    </sheetView>
  </sheetViews>
  <sheetFormatPr defaultRowHeight="15"/>
  <cols>
    <col min="1" max="1" width="9.140625" style="18" customWidth="1"/>
    <col min="2" max="2" width="61" customWidth="1"/>
    <col min="3" max="3" width="18.5703125" customWidth="1"/>
    <col min="4" max="4" width="10.5703125" customWidth="1"/>
    <col min="5" max="6" width="11.85546875" customWidth="1"/>
    <col min="7" max="7" width="18.42578125" customWidth="1"/>
    <col min="8" max="8" width="10.5703125" customWidth="1"/>
    <col min="9" max="9" width="20" customWidth="1"/>
    <col min="10" max="10" width="9.140625" customWidth="1"/>
  </cols>
  <sheetData>
    <row r="1" spans="1:5" ht="21">
      <c r="A1" s="18" t="s">
        <v>0</v>
      </c>
      <c r="B1" s="53" t="s">
        <v>758</v>
      </c>
    </row>
    <row r="3" spans="1:5">
      <c r="A3" s="19" t="s">
        <v>1</v>
      </c>
      <c r="B3" s="17" t="s">
        <v>2</v>
      </c>
      <c r="C3" s="52" t="s">
        <v>6</v>
      </c>
    </row>
    <row r="4" spans="1:5">
      <c r="A4" s="44"/>
      <c r="B4" s="50"/>
      <c r="C4" s="54"/>
    </row>
    <row r="5" spans="1:5">
      <c r="A5" s="22" t="s">
        <v>7</v>
      </c>
      <c r="B5" s="51" t="s">
        <v>714</v>
      </c>
      <c r="C5" s="28">
        <f>'1-1 BILL NO. 1 '!F201</f>
        <v>0</v>
      </c>
      <c r="D5" s="1"/>
      <c r="E5" s="1"/>
    </row>
    <row r="6" spans="1:5">
      <c r="A6" s="22"/>
      <c r="B6" s="51"/>
      <c r="C6" s="28"/>
      <c r="D6" s="1"/>
      <c r="E6" s="1"/>
    </row>
    <row r="7" spans="1:5">
      <c r="A7" s="22" t="s">
        <v>17</v>
      </c>
      <c r="B7" s="51" t="s">
        <v>715</v>
      </c>
      <c r="C7" s="28">
        <f>'2-13 Summary'!C29</f>
        <v>0</v>
      </c>
      <c r="D7" s="1"/>
      <c r="E7" s="1"/>
    </row>
    <row r="8" spans="1:5">
      <c r="A8" s="22"/>
      <c r="B8" s="51"/>
      <c r="C8" s="28"/>
      <c r="D8" s="1"/>
      <c r="E8" s="1"/>
    </row>
    <row r="9" spans="1:5">
      <c r="A9" s="22" t="s">
        <v>20</v>
      </c>
      <c r="B9" s="51" t="s">
        <v>716</v>
      </c>
      <c r="C9" s="28">
        <f>'3-12 Summary'!C28</f>
        <v>0</v>
      </c>
      <c r="D9" s="1"/>
      <c r="E9" s="1"/>
    </row>
    <row r="10" spans="1:5">
      <c r="A10" s="22"/>
      <c r="B10" s="51"/>
      <c r="C10" s="28"/>
      <c r="D10" s="1"/>
      <c r="E10" s="1"/>
    </row>
    <row r="11" spans="1:5">
      <c r="A11" s="22" t="s">
        <v>28</v>
      </c>
      <c r="B11" s="51" t="s">
        <v>717</v>
      </c>
      <c r="C11" s="28">
        <f>'4-3 Summary'!C22</f>
        <v>0</v>
      </c>
      <c r="D11" s="1"/>
      <c r="E11" s="1"/>
    </row>
    <row r="12" spans="1:5">
      <c r="A12" s="22"/>
      <c r="B12" s="51"/>
      <c r="C12" s="28"/>
      <c r="D12" s="1"/>
      <c r="E12" s="1"/>
    </row>
    <row r="13" spans="1:5">
      <c r="A13" s="22" t="s">
        <v>30</v>
      </c>
      <c r="B13" s="51" t="s">
        <v>701</v>
      </c>
      <c r="C13" s="28">
        <f>'5-1 BILL No. 1'!F32</f>
        <v>7220000</v>
      </c>
      <c r="D13" s="1"/>
      <c r="E13" s="1"/>
    </row>
    <row r="14" spans="1:5">
      <c r="A14" s="22"/>
      <c r="B14" s="51"/>
      <c r="C14" s="26"/>
      <c r="D14" s="1"/>
      <c r="E14" s="1"/>
    </row>
    <row r="15" spans="1:5">
      <c r="A15" s="22" t="s">
        <v>8</v>
      </c>
      <c r="B15" s="50" t="s">
        <v>718</v>
      </c>
      <c r="C15" s="54">
        <f>SUM(C5:C13)</f>
        <v>7220000</v>
      </c>
      <c r="D15" s="2"/>
    </row>
    <row r="16" spans="1:5">
      <c r="A16" s="22"/>
      <c r="B16" s="51"/>
      <c r="C16" s="28"/>
      <c r="D16" s="2"/>
    </row>
    <row r="17" spans="1:6">
      <c r="A17" s="22" t="s">
        <v>8</v>
      </c>
      <c r="B17" s="51" t="s">
        <v>719</v>
      </c>
      <c r="C17" s="28">
        <f>C15*0.1</f>
        <v>722000</v>
      </c>
      <c r="D17" s="2"/>
    </row>
    <row r="18" spans="1:6">
      <c r="A18" s="22"/>
      <c r="B18" s="51"/>
      <c r="C18" s="28"/>
      <c r="D18" s="2"/>
    </row>
    <row r="19" spans="1:6">
      <c r="A19" s="22" t="s">
        <v>8</v>
      </c>
      <c r="B19" s="51" t="s">
        <v>720</v>
      </c>
      <c r="C19" s="28">
        <v>1000000</v>
      </c>
      <c r="D19" s="2"/>
      <c r="E19" s="2"/>
      <c r="F19" s="2"/>
    </row>
    <row r="20" spans="1:6">
      <c r="A20" s="22"/>
      <c r="B20" s="51"/>
      <c r="C20" s="26"/>
      <c r="D20" s="2"/>
      <c r="E20" s="2"/>
      <c r="F20" s="2"/>
    </row>
    <row r="21" spans="1:6">
      <c r="A21" s="22" t="s">
        <v>8</v>
      </c>
      <c r="B21" s="50" t="s">
        <v>721</v>
      </c>
      <c r="C21" s="54">
        <f>C19+C17+C15</f>
        <v>8942000</v>
      </c>
      <c r="D21" s="2"/>
    </row>
    <row r="22" spans="1:6">
      <c r="A22" s="22"/>
      <c r="B22" s="51"/>
      <c r="C22" s="28"/>
      <c r="D22" s="2"/>
    </row>
    <row r="23" spans="1:6">
      <c r="A23" s="22" t="s">
        <v>8</v>
      </c>
      <c r="B23" s="51" t="s">
        <v>722</v>
      </c>
      <c r="C23" s="28">
        <f>C21*15%</f>
        <v>1341300</v>
      </c>
      <c r="D23" s="2"/>
    </row>
    <row r="24" spans="1:6">
      <c r="A24" s="22"/>
      <c r="B24" s="51"/>
      <c r="C24" s="28"/>
    </row>
    <row r="25" spans="1:6">
      <c r="A25" s="22"/>
      <c r="B25" s="51"/>
      <c r="C25" s="28"/>
    </row>
    <row r="26" spans="1:6">
      <c r="A26" s="19"/>
      <c r="B26" s="17" t="s">
        <v>757</v>
      </c>
      <c r="C26" s="32">
        <f>SUM(C21:C24)</f>
        <v>10283300</v>
      </c>
    </row>
  </sheetData>
  <sheetProtection algorithmName="SHA-512" hashValue="y/qfqaHKvxRuZv3Dn0wrBq+ZUJ94N1y7jBejBsXyN6X3V2aSD4XmYZ4+SaZhJaA9IKnQ074X1RtcYGvjF+B+CA==" saltValue="+diyVdoVcVAxpsyfIlh8kw==" spinCount="100000" sheet="1" objects="1" scenarios="1"/>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26"/>
  <sheetViews>
    <sheetView view="pageBreakPreview" zoomScaleNormal="100" zoomScaleSheetLayoutView="100" workbookViewId="0">
      <selection activeCell="F26" sqref="F26"/>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6">
      <c r="A1" s="18" t="s">
        <v>0</v>
      </c>
    </row>
    <row r="3" spans="1:6">
      <c r="A3" s="19" t="s">
        <v>1</v>
      </c>
      <c r="B3" s="5" t="s">
        <v>2</v>
      </c>
      <c r="C3" s="19" t="s">
        <v>3</v>
      </c>
      <c r="D3" s="19" t="s">
        <v>4</v>
      </c>
      <c r="E3" s="4" t="s">
        <v>5</v>
      </c>
      <c r="F3" s="4" t="s">
        <v>6</v>
      </c>
    </row>
    <row r="4" spans="1:6">
      <c r="A4" s="20" t="s">
        <v>8</v>
      </c>
      <c r="B4" s="33" t="s">
        <v>392</v>
      </c>
      <c r="C4" s="20"/>
      <c r="D4" s="21"/>
      <c r="E4" s="14" t="s">
        <v>8</v>
      </c>
      <c r="F4" s="14" t="s">
        <v>8</v>
      </c>
    </row>
    <row r="5" spans="1:6">
      <c r="A5" s="22" t="s">
        <v>8</v>
      </c>
      <c r="B5" s="34" t="s">
        <v>393</v>
      </c>
      <c r="C5" s="22"/>
      <c r="D5" s="23"/>
      <c r="E5" s="12" t="s">
        <v>8</v>
      </c>
      <c r="F5" s="12" t="s">
        <v>8</v>
      </c>
    </row>
    <row r="6" spans="1:6">
      <c r="A6" s="22" t="s">
        <v>8</v>
      </c>
      <c r="B6" s="7" t="s">
        <v>394</v>
      </c>
      <c r="C6" s="22"/>
      <c r="D6" s="23"/>
      <c r="E6" s="12" t="s">
        <v>8</v>
      </c>
      <c r="F6" s="12" t="s">
        <v>8</v>
      </c>
    </row>
    <row r="7" spans="1:6">
      <c r="A7" s="22" t="s">
        <v>8</v>
      </c>
      <c r="B7" s="7" t="s">
        <v>309</v>
      </c>
      <c r="C7" s="22"/>
      <c r="D7" s="23"/>
      <c r="E7" s="12" t="s">
        <v>8</v>
      </c>
      <c r="F7" s="12" t="s">
        <v>8</v>
      </c>
    </row>
    <row r="8" spans="1:6" ht="30">
      <c r="A8" s="22" t="s">
        <v>8</v>
      </c>
      <c r="B8" s="7" t="s">
        <v>310</v>
      </c>
      <c r="C8" s="22"/>
      <c r="D8" s="23"/>
      <c r="E8" s="12" t="s">
        <v>8</v>
      </c>
      <c r="F8" s="12" t="s">
        <v>8</v>
      </c>
    </row>
    <row r="9" spans="1:6">
      <c r="A9" s="22" t="s">
        <v>8</v>
      </c>
      <c r="B9" s="7" t="s">
        <v>395</v>
      </c>
      <c r="C9" s="22"/>
      <c r="D9" s="23"/>
      <c r="E9" s="12" t="s">
        <v>8</v>
      </c>
      <c r="F9" s="12" t="s">
        <v>8</v>
      </c>
    </row>
    <row r="10" spans="1:6" ht="60">
      <c r="A10" s="22" t="s">
        <v>8</v>
      </c>
      <c r="B10" s="7" t="s">
        <v>396</v>
      </c>
      <c r="C10" s="22"/>
      <c r="D10" s="23"/>
      <c r="E10" s="12" t="s">
        <v>8</v>
      </c>
      <c r="F10" s="12" t="s">
        <v>8</v>
      </c>
    </row>
    <row r="11" spans="1:6">
      <c r="A11" s="22" t="s">
        <v>8</v>
      </c>
      <c r="B11" s="7" t="s">
        <v>397</v>
      </c>
      <c r="C11" s="22"/>
      <c r="D11" s="23"/>
      <c r="E11" s="12" t="s">
        <v>8</v>
      </c>
      <c r="F11" s="12" t="s">
        <v>8</v>
      </c>
    </row>
    <row r="12" spans="1:6" ht="30">
      <c r="A12" s="22" t="s">
        <v>8</v>
      </c>
      <c r="B12" s="7" t="s">
        <v>398</v>
      </c>
      <c r="C12" s="22"/>
      <c r="D12" s="23"/>
      <c r="E12" s="12" t="s">
        <v>8</v>
      </c>
      <c r="F12" s="12" t="s">
        <v>8</v>
      </c>
    </row>
    <row r="13" spans="1:6" ht="30">
      <c r="A13" s="22" t="s">
        <v>7</v>
      </c>
      <c r="B13" s="7" t="s">
        <v>399</v>
      </c>
      <c r="C13" s="22" t="s">
        <v>320</v>
      </c>
      <c r="D13" s="24">
        <v>1618</v>
      </c>
      <c r="E13" s="55"/>
      <c r="F13" s="12">
        <f>E13*D13</f>
        <v>0</v>
      </c>
    </row>
    <row r="14" spans="1:6">
      <c r="A14" s="22" t="s">
        <v>17</v>
      </c>
      <c r="B14" s="7" t="s">
        <v>400</v>
      </c>
      <c r="C14" s="22" t="s">
        <v>314</v>
      </c>
      <c r="D14" s="24">
        <v>137</v>
      </c>
      <c r="E14" s="55"/>
      <c r="F14" s="12">
        <f>E14*D14</f>
        <v>0</v>
      </c>
    </row>
    <row r="15" spans="1:6">
      <c r="A15" s="22" t="s">
        <v>8</v>
      </c>
      <c r="B15" s="7" t="s">
        <v>350</v>
      </c>
      <c r="C15" s="22"/>
      <c r="D15" s="23"/>
      <c r="E15" s="12" t="s">
        <v>8</v>
      </c>
      <c r="F15" s="12" t="s">
        <v>8</v>
      </c>
    </row>
    <row r="16" spans="1:6">
      <c r="A16" s="22" t="s">
        <v>20</v>
      </c>
      <c r="B16" s="7" t="s">
        <v>401</v>
      </c>
      <c r="C16" s="22" t="s">
        <v>314</v>
      </c>
      <c r="D16" s="24">
        <v>273</v>
      </c>
      <c r="E16" s="55"/>
      <c r="F16" s="12">
        <f>E16*D16</f>
        <v>0</v>
      </c>
    </row>
    <row r="17" spans="1:6">
      <c r="A17" s="22" t="s">
        <v>28</v>
      </c>
      <c r="B17" s="7" t="s">
        <v>402</v>
      </c>
      <c r="C17" s="22" t="s">
        <v>314</v>
      </c>
      <c r="D17" s="24">
        <v>273</v>
      </c>
      <c r="E17" s="55"/>
      <c r="F17" s="12">
        <f>E17*D17</f>
        <v>0</v>
      </c>
    </row>
    <row r="18" spans="1:6">
      <c r="A18" s="22" t="s">
        <v>30</v>
      </c>
      <c r="B18" s="7" t="s">
        <v>403</v>
      </c>
      <c r="C18" s="22" t="s">
        <v>314</v>
      </c>
      <c r="D18" s="24">
        <v>273</v>
      </c>
      <c r="E18" s="55"/>
      <c r="F18" s="12">
        <f>E18*D18</f>
        <v>0</v>
      </c>
    </row>
    <row r="19" spans="1:6">
      <c r="A19" s="22" t="s">
        <v>8</v>
      </c>
      <c r="B19" s="7" t="s">
        <v>404</v>
      </c>
      <c r="C19" s="22"/>
      <c r="D19" s="23"/>
      <c r="E19" s="12" t="s">
        <v>8</v>
      </c>
      <c r="F19" s="12" t="s">
        <v>8</v>
      </c>
    </row>
    <row r="20" spans="1:6">
      <c r="A20" s="22" t="s">
        <v>8</v>
      </c>
      <c r="B20" s="7" t="s">
        <v>405</v>
      </c>
      <c r="C20" s="22"/>
      <c r="D20" s="23"/>
      <c r="E20" s="12" t="s">
        <v>8</v>
      </c>
      <c r="F20" s="12" t="s">
        <v>8</v>
      </c>
    </row>
    <row r="21" spans="1:6" ht="45">
      <c r="A21" s="22" t="s">
        <v>32</v>
      </c>
      <c r="B21" s="7" t="s">
        <v>406</v>
      </c>
      <c r="C21" s="22" t="s">
        <v>320</v>
      </c>
      <c r="D21" s="24">
        <v>1375</v>
      </c>
      <c r="E21" s="55"/>
      <c r="F21" s="12">
        <f>E21*D21</f>
        <v>0</v>
      </c>
    </row>
    <row r="22" spans="1:6">
      <c r="A22" s="22" t="s">
        <v>8</v>
      </c>
      <c r="B22" s="7" t="s">
        <v>407</v>
      </c>
      <c r="C22" s="22"/>
      <c r="D22" s="23"/>
      <c r="E22" s="12" t="s">
        <v>8</v>
      </c>
      <c r="F22" s="12" t="s">
        <v>8</v>
      </c>
    </row>
    <row r="23" spans="1:6">
      <c r="A23" s="22" t="s">
        <v>8</v>
      </c>
      <c r="B23" s="7" t="s">
        <v>408</v>
      </c>
      <c r="C23" s="22"/>
      <c r="D23" s="23"/>
      <c r="E23" s="12" t="s">
        <v>8</v>
      </c>
      <c r="F23" s="12" t="s">
        <v>8</v>
      </c>
    </row>
    <row r="24" spans="1:6" ht="30">
      <c r="A24" s="22" t="s">
        <v>34</v>
      </c>
      <c r="B24" s="7" t="s">
        <v>409</v>
      </c>
      <c r="C24" s="22" t="s">
        <v>326</v>
      </c>
      <c r="D24" s="24">
        <v>4</v>
      </c>
      <c r="E24" s="55"/>
      <c r="F24" s="12">
        <f>E24*D24</f>
        <v>0</v>
      </c>
    </row>
    <row r="25" spans="1:6">
      <c r="A25" s="22"/>
      <c r="B25" s="7"/>
      <c r="C25" s="22"/>
      <c r="D25" s="22"/>
      <c r="E25" s="12"/>
      <c r="F25" s="12"/>
    </row>
    <row r="26" spans="1:6">
      <c r="A26" s="29"/>
      <c r="B26" s="5" t="s">
        <v>726</v>
      </c>
      <c r="C26" s="29"/>
      <c r="D26" s="29"/>
      <c r="E26" s="13"/>
      <c r="F26" s="13">
        <f>SUM(F9:F25)</f>
        <v>0</v>
      </c>
    </row>
  </sheetData>
  <sheetProtection algorithmName="SHA-512" hashValue="sQOfyBFxllcp9CCXz3RU7XgHudEqfslM/5sbHJr7BuRRQRfQzSD1TDR4VT/lEaLf2s7KOfV3Sj/Zj3jGexzCTw==" saltValue="lVUmbh3aIGsCut3IWhy30A==" spinCount="100000" sheet="1" objects="1" scenarios="1"/>
  <pageMargins left="0.7" right="0.7" top="0.75" bottom="0.75" header="0.3" footer="0.3"/>
  <pageSetup paperSize="9" scale="6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J44"/>
  <sheetViews>
    <sheetView view="pageBreakPreview" topLeftCell="A34" zoomScaleNormal="100" zoomScaleSheetLayoutView="100" workbookViewId="0">
      <selection activeCell="F44" sqref="F44"/>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19" t="s">
        <v>5</v>
      </c>
      <c r="F3" s="19" t="s">
        <v>6</v>
      </c>
    </row>
    <row r="4" spans="1:10">
      <c r="A4" s="22" t="s">
        <v>8</v>
      </c>
      <c r="B4" s="34" t="s">
        <v>410</v>
      </c>
      <c r="C4" s="22"/>
      <c r="D4" s="23"/>
      <c r="E4" s="6" t="s">
        <v>8</v>
      </c>
      <c r="F4" s="6" t="s">
        <v>8</v>
      </c>
      <c r="J4" t="s">
        <v>8</v>
      </c>
    </row>
    <row r="5" spans="1:10">
      <c r="A5" s="22" t="s">
        <v>8</v>
      </c>
      <c r="B5" s="34" t="s">
        <v>411</v>
      </c>
      <c r="C5" s="22"/>
      <c r="D5" s="23"/>
      <c r="E5" s="6" t="s">
        <v>8</v>
      </c>
      <c r="F5" s="6" t="s">
        <v>8</v>
      </c>
      <c r="J5" t="s">
        <v>8</v>
      </c>
    </row>
    <row r="6" spans="1:10">
      <c r="A6" s="22" t="s">
        <v>8</v>
      </c>
      <c r="B6" s="7" t="s">
        <v>412</v>
      </c>
      <c r="C6" s="22"/>
      <c r="D6" s="23"/>
      <c r="E6" s="6" t="s">
        <v>8</v>
      </c>
      <c r="F6" s="6" t="s">
        <v>8</v>
      </c>
      <c r="J6" t="s">
        <v>8</v>
      </c>
    </row>
    <row r="7" spans="1:10">
      <c r="A7" s="22" t="s">
        <v>8</v>
      </c>
      <c r="B7" s="7" t="s">
        <v>309</v>
      </c>
      <c r="C7" s="22"/>
      <c r="D7" s="23"/>
      <c r="E7" s="6" t="s">
        <v>8</v>
      </c>
      <c r="F7" s="6" t="s">
        <v>8</v>
      </c>
      <c r="J7" t="s">
        <v>8</v>
      </c>
    </row>
    <row r="8" spans="1:10" ht="30">
      <c r="A8" s="22" t="s">
        <v>8</v>
      </c>
      <c r="B8" s="7" t="s">
        <v>310</v>
      </c>
      <c r="C8" s="22"/>
      <c r="D8" s="23"/>
      <c r="E8" s="12" t="s">
        <v>8</v>
      </c>
      <c r="F8" s="12" t="s">
        <v>8</v>
      </c>
      <c r="J8" t="s">
        <v>8</v>
      </c>
    </row>
    <row r="9" spans="1:10">
      <c r="A9" s="22" t="s">
        <v>8</v>
      </c>
      <c r="B9" s="7" t="s">
        <v>413</v>
      </c>
      <c r="C9" s="22"/>
      <c r="D9" s="23"/>
      <c r="E9" s="12" t="s">
        <v>8</v>
      </c>
      <c r="F9" s="12" t="s">
        <v>8</v>
      </c>
      <c r="J9" t="s">
        <v>8</v>
      </c>
    </row>
    <row r="10" spans="1:10">
      <c r="A10" s="22" t="s">
        <v>8</v>
      </c>
      <c r="B10" s="7" t="s">
        <v>414</v>
      </c>
      <c r="C10" s="22"/>
      <c r="D10" s="23"/>
      <c r="E10" s="12" t="s">
        <v>8</v>
      </c>
      <c r="F10" s="12" t="s">
        <v>8</v>
      </c>
      <c r="J10" t="s">
        <v>8</v>
      </c>
    </row>
    <row r="11" spans="1:10">
      <c r="A11" s="22" t="s">
        <v>8</v>
      </c>
      <c r="B11" s="7" t="s">
        <v>415</v>
      </c>
      <c r="C11" s="22"/>
      <c r="D11" s="23"/>
      <c r="E11" s="12" t="s">
        <v>8</v>
      </c>
      <c r="F11" s="12" t="s">
        <v>8</v>
      </c>
      <c r="J11" t="s">
        <v>8</v>
      </c>
    </row>
    <row r="12" spans="1:10">
      <c r="A12" s="22" t="s">
        <v>8</v>
      </c>
      <c r="B12" s="7" t="s">
        <v>416</v>
      </c>
      <c r="C12" s="22"/>
      <c r="D12" s="23"/>
      <c r="E12" s="12" t="s">
        <v>8</v>
      </c>
      <c r="F12" s="12" t="s">
        <v>8</v>
      </c>
      <c r="J12" t="s">
        <v>8</v>
      </c>
    </row>
    <row r="13" spans="1:10" ht="30">
      <c r="A13" s="22" t="s">
        <v>7</v>
      </c>
      <c r="B13" s="7" t="s">
        <v>417</v>
      </c>
      <c r="C13" s="22" t="s">
        <v>326</v>
      </c>
      <c r="D13" s="24">
        <v>12</v>
      </c>
      <c r="E13" s="55"/>
      <c r="F13" s="12">
        <f>E13*D13</f>
        <v>0</v>
      </c>
      <c r="J13" t="s">
        <v>8</v>
      </c>
    </row>
    <row r="14" spans="1:10" ht="30">
      <c r="A14" s="22" t="s">
        <v>17</v>
      </c>
      <c r="B14" s="7" t="s">
        <v>418</v>
      </c>
      <c r="C14" s="22" t="s">
        <v>326</v>
      </c>
      <c r="D14" s="24">
        <v>114</v>
      </c>
      <c r="E14" s="55"/>
      <c r="F14" s="12">
        <f>E14*D14</f>
        <v>0</v>
      </c>
      <c r="J14" t="s">
        <v>8</v>
      </c>
    </row>
    <row r="15" spans="1:10">
      <c r="A15" s="22" t="s">
        <v>8</v>
      </c>
      <c r="B15" s="7" t="s">
        <v>419</v>
      </c>
      <c r="C15" s="22"/>
      <c r="D15" s="23"/>
      <c r="E15" s="12" t="s">
        <v>8</v>
      </c>
      <c r="F15" s="12" t="s">
        <v>8</v>
      </c>
      <c r="J15" t="s">
        <v>8</v>
      </c>
    </row>
    <row r="16" spans="1:10">
      <c r="A16" s="22" t="s">
        <v>20</v>
      </c>
      <c r="B16" s="7" t="s">
        <v>420</v>
      </c>
      <c r="C16" s="22" t="s">
        <v>314</v>
      </c>
      <c r="D16" s="24">
        <v>273</v>
      </c>
      <c r="E16" s="55"/>
      <c r="F16" s="12">
        <f>E16*D16</f>
        <v>0</v>
      </c>
      <c r="J16" t="s">
        <v>8</v>
      </c>
    </row>
    <row r="17" spans="1:10">
      <c r="A17" s="22" t="s">
        <v>28</v>
      </c>
      <c r="B17" s="7" t="s">
        <v>421</v>
      </c>
      <c r="C17" s="22" t="s">
        <v>314</v>
      </c>
      <c r="D17" s="24">
        <v>254</v>
      </c>
      <c r="E17" s="55"/>
      <c r="F17" s="12">
        <f>E17*D17</f>
        <v>0</v>
      </c>
      <c r="J17" t="s">
        <v>8</v>
      </c>
    </row>
    <row r="18" spans="1:10">
      <c r="A18" s="22" t="s">
        <v>30</v>
      </c>
      <c r="B18" s="7" t="s">
        <v>422</v>
      </c>
      <c r="C18" s="22" t="s">
        <v>314</v>
      </c>
      <c r="D18" s="24">
        <v>254</v>
      </c>
      <c r="E18" s="55"/>
      <c r="F18" s="12">
        <f>E18*D18</f>
        <v>0</v>
      </c>
      <c r="J18" t="s">
        <v>8</v>
      </c>
    </row>
    <row r="19" spans="1:10">
      <c r="A19" s="22" t="s">
        <v>32</v>
      </c>
      <c r="B19" s="7" t="s">
        <v>423</v>
      </c>
      <c r="C19" s="22" t="s">
        <v>314</v>
      </c>
      <c r="D19" s="24">
        <v>1912</v>
      </c>
      <c r="E19" s="55"/>
      <c r="F19" s="12">
        <f>E19*D19</f>
        <v>0</v>
      </c>
      <c r="J19" t="s">
        <v>8</v>
      </c>
    </row>
    <row r="20" spans="1:10">
      <c r="A20" s="22" t="s">
        <v>34</v>
      </c>
      <c r="B20" s="7" t="s">
        <v>424</v>
      </c>
      <c r="C20" s="22" t="s">
        <v>314</v>
      </c>
      <c r="D20" s="24">
        <v>273</v>
      </c>
      <c r="E20" s="55"/>
      <c r="F20" s="12">
        <f>E20*D20</f>
        <v>0</v>
      </c>
      <c r="J20" t="s">
        <v>8</v>
      </c>
    </row>
    <row r="21" spans="1:10">
      <c r="A21" s="22" t="s">
        <v>8</v>
      </c>
      <c r="B21" s="7" t="s">
        <v>425</v>
      </c>
      <c r="C21" s="22"/>
      <c r="D21" s="23"/>
      <c r="E21" s="12" t="s">
        <v>8</v>
      </c>
      <c r="F21" s="12" t="s">
        <v>8</v>
      </c>
      <c r="J21" t="s">
        <v>8</v>
      </c>
    </row>
    <row r="22" spans="1:10">
      <c r="A22" s="22" t="s">
        <v>36</v>
      </c>
      <c r="B22" s="7" t="s">
        <v>426</v>
      </c>
      <c r="C22" s="22" t="s">
        <v>314</v>
      </c>
      <c r="D22" s="24">
        <v>137</v>
      </c>
      <c r="E22" s="55"/>
      <c r="F22" s="12">
        <f>E22*D22</f>
        <v>0</v>
      </c>
      <c r="J22" t="s">
        <v>8</v>
      </c>
    </row>
    <row r="23" spans="1:10">
      <c r="A23" s="22" t="s">
        <v>8</v>
      </c>
      <c r="B23" s="7" t="s">
        <v>350</v>
      </c>
      <c r="C23" s="22"/>
      <c r="D23" s="23"/>
      <c r="E23" s="12" t="s">
        <v>8</v>
      </c>
      <c r="F23" s="12" t="s">
        <v>8</v>
      </c>
      <c r="J23" t="s">
        <v>8</v>
      </c>
    </row>
    <row r="24" spans="1:10">
      <c r="A24" s="22" t="s">
        <v>38</v>
      </c>
      <c r="B24" s="7" t="s">
        <v>427</v>
      </c>
      <c r="C24" s="22" t="s">
        <v>320</v>
      </c>
      <c r="D24" s="24">
        <v>91</v>
      </c>
      <c r="E24" s="55"/>
      <c r="F24" s="12">
        <f>E24*D24</f>
        <v>0</v>
      </c>
      <c r="J24" t="s">
        <v>8</v>
      </c>
    </row>
    <row r="25" spans="1:10">
      <c r="A25" s="22" t="s">
        <v>40</v>
      </c>
      <c r="B25" s="7" t="s">
        <v>428</v>
      </c>
      <c r="C25" s="22" t="s">
        <v>320</v>
      </c>
      <c r="D25" s="24">
        <v>91</v>
      </c>
      <c r="E25" s="55"/>
      <c r="F25" s="12">
        <f>E25*D25</f>
        <v>0</v>
      </c>
      <c r="J25" t="s">
        <v>8</v>
      </c>
    </row>
    <row r="26" spans="1:10">
      <c r="A26" s="22" t="s">
        <v>42</v>
      </c>
      <c r="B26" s="7" t="s">
        <v>429</v>
      </c>
      <c r="C26" s="22" t="s">
        <v>326</v>
      </c>
      <c r="D26" s="24">
        <v>504</v>
      </c>
      <c r="E26" s="55"/>
      <c r="F26" s="12">
        <f>E26*D26</f>
        <v>0</v>
      </c>
      <c r="J26" t="s">
        <v>8</v>
      </c>
    </row>
    <row r="27" spans="1:10">
      <c r="A27" s="22" t="s">
        <v>8</v>
      </c>
      <c r="B27" s="7" t="s">
        <v>430</v>
      </c>
      <c r="C27" s="22"/>
      <c r="D27" s="23"/>
      <c r="E27" s="12" t="s">
        <v>8</v>
      </c>
      <c r="F27" s="12" t="s">
        <v>8</v>
      </c>
      <c r="J27" t="s">
        <v>8</v>
      </c>
    </row>
    <row r="28" spans="1:10">
      <c r="A28" s="22" t="s">
        <v>8</v>
      </c>
      <c r="B28" s="7" t="s">
        <v>431</v>
      </c>
      <c r="C28" s="22"/>
      <c r="D28" s="23"/>
      <c r="E28" s="12" t="s">
        <v>8</v>
      </c>
      <c r="F28" s="12" t="s">
        <v>8</v>
      </c>
      <c r="J28" t="s">
        <v>8</v>
      </c>
    </row>
    <row r="29" spans="1:10">
      <c r="A29" s="22" t="s">
        <v>44</v>
      </c>
      <c r="B29" s="7" t="s">
        <v>432</v>
      </c>
      <c r="C29" s="22" t="s">
        <v>314</v>
      </c>
      <c r="D29" s="24">
        <v>171</v>
      </c>
      <c r="E29" s="55"/>
      <c r="F29" s="12">
        <f>E29*D29</f>
        <v>0</v>
      </c>
      <c r="J29" t="s">
        <v>8</v>
      </c>
    </row>
    <row r="30" spans="1:10">
      <c r="A30" s="22" t="s">
        <v>8</v>
      </c>
      <c r="B30" s="7" t="s">
        <v>433</v>
      </c>
      <c r="C30" s="22"/>
      <c r="D30" s="23"/>
      <c r="E30" s="12" t="s">
        <v>8</v>
      </c>
      <c r="F30" s="12" t="s">
        <v>8</v>
      </c>
      <c r="J30" t="s">
        <v>8</v>
      </c>
    </row>
    <row r="31" spans="1:10">
      <c r="A31" s="22" t="s">
        <v>46</v>
      </c>
      <c r="B31" s="7" t="s">
        <v>434</v>
      </c>
      <c r="C31" s="22" t="s">
        <v>314</v>
      </c>
      <c r="D31" s="24">
        <v>273</v>
      </c>
      <c r="E31" s="55"/>
      <c r="F31" s="12">
        <f>E31*D31</f>
        <v>0</v>
      </c>
      <c r="J31" t="s">
        <v>8</v>
      </c>
    </row>
    <row r="32" spans="1:10" ht="30">
      <c r="A32" s="22" t="s">
        <v>49</v>
      </c>
      <c r="B32" s="7" t="s">
        <v>435</v>
      </c>
      <c r="C32" s="22" t="s">
        <v>314</v>
      </c>
      <c r="D32" s="24">
        <v>86</v>
      </c>
      <c r="E32" s="55"/>
      <c r="F32" s="12">
        <f>E32*D32</f>
        <v>0</v>
      </c>
      <c r="J32" t="s">
        <v>8</v>
      </c>
    </row>
    <row r="33" spans="1:10">
      <c r="A33" s="22" t="s">
        <v>8</v>
      </c>
      <c r="B33" s="7" t="s">
        <v>407</v>
      </c>
      <c r="C33" s="22"/>
      <c r="D33" s="23"/>
      <c r="E33" s="12" t="s">
        <v>8</v>
      </c>
      <c r="F33" s="12" t="s">
        <v>8</v>
      </c>
      <c r="J33" t="s">
        <v>8</v>
      </c>
    </row>
    <row r="34" spans="1:10">
      <c r="A34" s="22" t="s">
        <v>8</v>
      </c>
      <c r="B34" s="7" t="s">
        <v>436</v>
      </c>
      <c r="C34" s="22"/>
      <c r="D34" s="23"/>
      <c r="E34" s="12" t="s">
        <v>8</v>
      </c>
      <c r="F34" s="12" t="s">
        <v>8</v>
      </c>
      <c r="J34" t="s">
        <v>8</v>
      </c>
    </row>
    <row r="35" spans="1:10" ht="30">
      <c r="A35" s="22" t="s">
        <v>52</v>
      </c>
      <c r="B35" s="7" t="s">
        <v>437</v>
      </c>
      <c r="C35" s="22" t="s">
        <v>326</v>
      </c>
      <c r="D35" s="24">
        <v>4</v>
      </c>
      <c r="E35" s="55"/>
      <c r="F35" s="12">
        <f>E35*D35</f>
        <v>0</v>
      </c>
      <c r="J35" t="s">
        <v>8</v>
      </c>
    </row>
    <row r="36" spans="1:10" ht="30">
      <c r="A36" s="22" t="s">
        <v>54</v>
      </c>
      <c r="B36" s="7" t="s">
        <v>438</v>
      </c>
      <c r="C36" s="22" t="s">
        <v>326</v>
      </c>
      <c r="D36" s="24">
        <v>4</v>
      </c>
      <c r="E36" s="55"/>
      <c r="F36" s="12">
        <f>E36*D36</f>
        <v>0</v>
      </c>
      <c r="J36" t="s">
        <v>8</v>
      </c>
    </row>
    <row r="37" spans="1:10">
      <c r="A37" s="22" t="s">
        <v>8</v>
      </c>
      <c r="B37" s="7" t="s">
        <v>439</v>
      </c>
      <c r="C37" s="22"/>
      <c r="D37" s="23"/>
      <c r="E37" s="12" t="s">
        <v>8</v>
      </c>
      <c r="F37" s="12" t="s">
        <v>8</v>
      </c>
      <c r="J37" t="s">
        <v>8</v>
      </c>
    </row>
    <row r="38" spans="1:10">
      <c r="A38" s="22" t="s">
        <v>8</v>
      </c>
      <c r="B38" s="7" t="s">
        <v>440</v>
      </c>
      <c r="C38" s="22"/>
      <c r="D38" s="23"/>
      <c r="E38" s="12" t="s">
        <v>8</v>
      </c>
      <c r="F38" s="12" t="s">
        <v>8</v>
      </c>
      <c r="J38" t="s">
        <v>8</v>
      </c>
    </row>
    <row r="39" spans="1:10" ht="30">
      <c r="A39" s="22" t="s">
        <v>56</v>
      </c>
      <c r="B39" s="7" t="s">
        <v>441</v>
      </c>
      <c r="C39" s="22" t="s">
        <v>314</v>
      </c>
      <c r="D39" s="24">
        <v>517</v>
      </c>
      <c r="E39" s="55"/>
      <c r="F39" s="12">
        <f>E39*D39</f>
        <v>0</v>
      </c>
      <c r="J39" t="s">
        <v>8</v>
      </c>
    </row>
    <row r="40" spans="1:10">
      <c r="A40" s="22" t="s">
        <v>8</v>
      </c>
      <c r="B40" s="7" t="s">
        <v>442</v>
      </c>
      <c r="C40" s="22"/>
      <c r="D40" s="23"/>
      <c r="E40" s="12" t="s">
        <v>8</v>
      </c>
      <c r="F40" s="12" t="s">
        <v>8</v>
      </c>
      <c r="J40" t="s">
        <v>8</v>
      </c>
    </row>
    <row r="41" spans="1:10">
      <c r="A41" s="22" t="s">
        <v>8</v>
      </c>
      <c r="B41" s="7" t="s">
        <v>443</v>
      </c>
      <c r="C41" s="22"/>
      <c r="D41" s="23"/>
      <c r="E41" s="12" t="s">
        <v>8</v>
      </c>
      <c r="F41" s="12" t="s">
        <v>8</v>
      </c>
      <c r="J41" t="s">
        <v>8</v>
      </c>
    </row>
    <row r="42" spans="1:10" ht="60">
      <c r="A42" s="22" t="s">
        <v>58</v>
      </c>
      <c r="B42" s="7" t="s">
        <v>444</v>
      </c>
      <c r="C42" s="22" t="s">
        <v>326</v>
      </c>
      <c r="D42" s="24">
        <v>18</v>
      </c>
      <c r="E42" s="55"/>
      <c r="F42" s="12">
        <f>E42*D42</f>
        <v>0</v>
      </c>
      <c r="J42" t="s">
        <v>8</v>
      </c>
    </row>
    <row r="43" spans="1:10">
      <c r="A43" s="22"/>
      <c r="B43" s="7"/>
      <c r="C43" s="22"/>
      <c r="D43" s="22"/>
      <c r="E43" s="12"/>
      <c r="F43" s="12"/>
    </row>
    <row r="44" spans="1:10">
      <c r="A44" s="19"/>
      <c r="B44" s="5" t="s">
        <v>727</v>
      </c>
      <c r="C44" s="19"/>
      <c r="D44" s="19"/>
      <c r="E44" s="11"/>
      <c r="F44" s="11">
        <f>SUM(F13:F43)</f>
        <v>0</v>
      </c>
    </row>
  </sheetData>
  <sheetProtection algorithmName="SHA-512" hashValue="CvEfkKTXcMB/HaLAVtFfxgvDIy3JoT9vZ9WP2F5cgoto+frGENgVU1CtMDvES3amcyNrwMmipXtno0afsc/R/A==" saltValue="/JiPBAtX3sOqKvAPqXx8/g==" spinCount="100000" sheet="1" objects="1" scenarios="1"/>
  <pageMargins left="0.7" right="0.7" top="0.75" bottom="0.75" header="0.3" footer="0.3"/>
  <pageSetup paperSize="9" scale="68" orientation="portrait" r:id="rId1"/>
  <colBreaks count="1" manualBreakCount="1">
    <brk id="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J20"/>
  <sheetViews>
    <sheetView view="pageBreakPreview" zoomScaleNormal="100" zoomScaleSheetLayoutView="100" workbookViewId="0">
      <selection activeCell="F20" sqref="F20"/>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445</v>
      </c>
      <c r="C4" s="22"/>
      <c r="D4" s="23"/>
      <c r="E4" s="6" t="s">
        <v>8</v>
      </c>
      <c r="F4" s="6" t="s">
        <v>8</v>
      </c>
      <c r="J4" t="s">
        <v>8</v>
      </c>
    </row>
    <row r="5" spans="1:10">
      <c r="A5" s="22" t="s">
        <v>8</v>
      </c>
      <c r="B5" s="34" t="s">
        <v>446</v>
      </c>
      <c r="C5" s="22"/>
      <c r="D5" s="23"/>
      <c r="E5" s="6" t="s">
        <v>8</v>
      </c>
      <c r="F5" s="6" t="s">
        <v>8</v>
      </c>
      <c r="J5" t="s">
        <v>8</v>
      </c>
    </row>
    <row r="6" spans="1:10">
      <c r="A6" s="22" t="s">
        <v>8</v>
      </c>
      <c r="B6" s="7" t="s">
        <v>447</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448</v>
      </c>
      <c r="C9" s="22"/>
      <c r="D9" s="23"/>
      <c r="E9" s="12" t="s">
        <v>8</v>
      </c>
      <c r="F9" s="12" t="s">
        <v>8</v>
      </c>
      <c r="J9" t="s">
        <v>8</v>
      </c>
    </row>
    <row r="10" spans="1:10" ht="30">
      <c r="A10" s="22" t="s">
        <v>8</v>
      </c>
      <c r="B10" s="7" t="s">
        <v>449</v>
      </c>
      <c r="C10" s="22"/>
      <c r="D10" s="23"/>
      <c r="E10" s="12" t="s">
        <v>8</v>
      </c>
      <c r="F10" s="12" t="s">
        <v>8</v>
      </c>
      <c r="J10" t="s">
        <v>8</v>
      </c>
    </row>
    <row r="11" spans="1:10" ht="30">
      <c r="A11" s="22" t="s">
        <v>7</v>
      </c>
      <c r="B11" s="7" t="s">
        <v>450</v>
      </c>
      <c r="C11" s="22" t="s">
        <v>320</v>
      </c>
      <c r="D11" s="24">
        <v>819</v>
      </c>
      <c r="E11" s="55"/>
      <c r="F11" s="12">
        <f>E11*D11</f>
        <v>0</v>
      </c>
      <c r="J11" t="s">
        <v>8</v>
      </c>
    </row>
    <row r="12" spans="1:10">
      <c r="A12" s="22" t="s">
        <v>8</v>
      </c>
      <c r="B12" s="7" t="s">
        <v>451</v>
      </c>
      <c r="C12" s="22"/>
      <c r="D12" s="23"/>
      <c r="E12" s="12" t="s">
        <v>8</v>
      </c>
      <c r="F12" s="12" t="s">
        <v>8</v>
      </c>
      <c r="J12" t="s">
        <v>8</v>
      </c>
    </row>
    <row r="13" spans="1:10" ht="30">
      <c r="A13" s="22" t="s">
        <v>17</v>
      </c>
      <c r="B13" s="7" t="s">
        <v>452</v>
      </c>
      <c r="C13" s="22" t="s">
        <v>314</v>
      </c>
      <c r="D13" s="24">
        <v>517</v>
      </c>
      <c r="E13" s="55"/>
      <c r="F13" s="12">
        <f>E13*D13</f>
        <v>0</v>
      </c>
      <c r="J13" t="s">
        <v>8</v>
      </c>
    </row>
    <row r="14" spans="1:10">
      <c r="A14" s="22" t="s">
        <v>8</v>
      </c>
      <c r="B14" s="7" t="s">
        <v>453</v>
      </c>
      <c r="C14" s="22"/>
      <c r="D14" s="23"/>
      <c r="E14" s="12" t="s">
        <v>8</v>
      </c>
      <c r="F14" s="12" t="s">
        <v>8</v>
      </c>
      <c r="J14" t="s">
        <v>8</v>
      </c>
    </row>
    <row r="15" spans="1:10" ht="45">
      <c r="A15" s="22" t="s">
        <v>20</v>
      </c>
      <c r="B15" s="7" t="s">
        <v>454</v>
      </c>
      <c r="C15" s="22" t="s">
        <v>326</v>
      </c>
      <c r="D15" s="24">
        <v>17</v>
      </c>
      <c r="E15" s="55"/>
      <c r="F15" s="12">
        <f>E15*D15</f>
        <v>0</v>
      </c>
      <c r="J15" t="s">
        <v>8</v>
      </c>
    </row>
    <row r="16" spans="1:10">
      <c r="A16" s="22" t="s">
        <v>8</v>
      </c>
      <c r="B16" s="7" t="s">
        <v>455</v>
      </c>
      <c r="C16" s="22"/>
      <c r="D16" s="23"/>
      <c r="E16" s="12" t="s">
        <v>8</v>
      </c>
      <c r="F16" s="12" t="s">
        <v>8</v>
      </c>
      <c r="J16" t="s">
        <v>8</v>
      </c>
    </row>
    <row r="17" spans="1:10">
      <c r="A17" s="22" t="s">
        <v>8</v>
      </c>
      <c r="B17" s="7" t="s">
        <v>456</v>
      </c>
      <c r="C17" s="22"/>
      <c r="D17" s="23"/>
      <c r="E17" s="12" t="s">
        <v>8</v>
      </c>
      <c r="F17" s="12" t="s">
        <v>8</v>
      </c>
      <c r="J17" t="s">
        <v>8</v>
      </c>
    </row>
    <row r="18" spans="1:10" ht="30">
      <c r="A18" s="22" t="s">
        <v>28</v>
      </c>
      <c r="B18" s="7" t="s">
        <v>457</v>
      </c>
      <c r="C18" s="22" t="s">
        <v>320</v>
      </c>
      <c r="D18" s="24">
        <v>819</v>
      </c>
      <c r="E18" s="55"/>
      <c r="F18" s="12">
        <f>E18*D18</f>
        <v>0</v>
      </c>
      <c r="J18" t="s">
        <v>8</v>
      </c>
    </row>
    <row r="19" spans="1:10">
      <c r="A19" s="22"/>
      <c r="B19" s="7"/>
      <c r="C19" s="22"/>
      <c r="D19" s="22"/>
      <c r="E19" s="12"/>
      <c r="F19" s="12"/>
    </row>
    <row r="20" spans="1:10">
      <c r="A20" s="19"/>
      <c r="B20" s="5" t="s">
        <v>728</v>
      </c>
      <c r="C20" s="19"/>
      <c r="D20" s="19"/>
      <c r="E20" s="11"/>
      <c r="F20" s="11">
        <f>SUM(F5:F19)</f>
        <v>0</v>
      </c>
    </row>
  </sheetData>
  <sheetProtection algorithmName="SHA-512" hashValue="xnurNW4QVLS4Z2ECdlV6Vq28ssNsazhlMkhJjLocg7JkqRTfwxrh0j226oXjLYRDDQ8s9NeFoSfXx/jE0iQBmQ==" saltValue="hK5Rr4be9UAaQqzZMk2fxA==" spinCount="100000" sheet="1" objects="1" scenarios="1"/>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J16"/>
  <sheetViews>
    <sheetView view="pageBreakPreview" zoomScaleNormal="100" zoomScaleSheetLayoutView="100" workbookViewId="0">
      <selection activeCell="F16" sqref="F16"/>
    </sheetView>
  </sheetViews>
  <sheetFormatPr defaultRowHeight="15"/>
  <cols>
    <col min="1" max="1" width="9.140625" customWidth="1"/>
    <col min="2" max="2" width="70.7109375" style="3" customWidth="1"/>
    <col min="3" max="3" width="9.140625" customWidth="1"/>
    <col min="4" max="4" width="10.5703125" customWidth="1"/>
    <col min="5" max="6" width="14.7109375" customWidth="1"/>
    <col min="7" max="7" width="18.42578125" customWidth="1"/>
    <col min="8" max="8" width="10.5703125" customWidth="1"/>
    <col min="9" max="9" width="20" customWidth="1"/>
    <col min="10" max="10" width="9.140625" customWidth="1"/>
  </cols>
  <sheetData>
    <row r="1" spans="1:10">
      <c r="A1" t="s">
        <v>0</v>
      </c>
    </row>
    <row r="3" spans="1:10">
      <c r="A3" s="4" t="s">
        <v>1</v>
      </c>
      <c r="B3" s="5" t="s">
        <v>2</v>
      </c>
      <c r="C3" s="4" t="s">
        <v>3</v>
      </c>
      <c r="D3" s="4" t="s">
        <v>4</v>
      </c>
      <c r="E3" s="4" t="s">
        <v>5</v>
      </c>
      <c r="F3" s="4" t="s">
        <v>6</v>
      </c>
    </row>
    <row r="4" spans="1:10">
      <c r="A4" s="14" t="s">
        <v>8</v>
      </c>
      <c r="B4" s="33" t="s">
        <v>458</v>
      </c>
      <c r="C4" s="14"/>
      <c r="D4" s="15"/>
      <c r="E4" s="35" t="s">
        <v>8</v>
      </c>
      <c r="F4" s="35" t="s">
        <v>8</v>
      </c>
      <c r="J4" t="s">
        <v>8</v>
      </c>
    </row>
    <row r="5" spans="1:10">
      <c r="A5" s="6" t="s">
        <v>8</v>
      </c>
      <c r="B5" s="34" t="s">
        <v>459</v>
      </c>
      <c r="C5" s="6"/>
      <c r="D5" s="8"/>
      <c r="E5" s="12" t="s">
        <v>8</v>
      </c>
      <c r="F5" s="12" t="s">
        <v>8</v>
      </c>
      <c r="J5" t="s">
        <v>8</v>
      </c>
    </row>
    <row r="6" spans="1:10">
      <c r="A6" s="6" t="s">
        <v>8</v>
      </c>
      <c r="B6" s="7" t="s">
        <v>460</v>
      </c>
      <c r="C6" s="6"/>
      <c r="D6" s="8"/>
      <c r="E6" s="12" t="s">
        <v>8</v>
      </c>
      <c r="F6" s="12" t="s">
        <v>8</v>
      </c>
      <c r="J6" t="s">
        <v>8</v>
      </c>
    </row>
    <row r="7" spans="1:10">
      <c r="A7" s="6" t="s">
        <v>8</v>
      </c>
      <c r="B7" s="7" t="s">
        <v>309</v>
      </c>
      <c r="C7" s="6"/>
      <c r="D7" s="8"/>
      <c r="E7" s="12" t="s">
        <v>8</v>
      </c>
      <c r="F7" s="12" t="s">
        <v>8</v>
      </c>
      <c r="J7" t="s">
        <v>8</v>
      </c>
    </row>
    <row r="8" spans="1:10" ht="30">
      <c r="A8" s="6" t="s">
        <v>8</v>
      </c>
      <c r="B8" s="7" t="s">
        <v>310</v>
      </c>
      <c r="C8" s="6"/>
      <c r="D8" s="8"/>
      <c r="E8" s="12" t="s">
        <v>8</v>
      </c>
      <c r="F8" s="12" t="s">
        <v>8</v>
      </c>
      <c r="J8" t="s">
        <v>8</v>
      </c>
    </row>
    <row r="9" spans="1:10">
      <c r="A9" s="6" t="s">
        <v>8</v>
      </c>
      <c r="B9" s="7" t="s">
        <v>461</v>
      </c>
      <c r="C9" s="6"/>
      <c r="D9" s="8"/>
      <c r="E9" s="12" t="s">
        <v>8</v>
      </c>
      <c r="F9" s="12" t="s">
        <v>8</v>
      </c>
      <c r="J9" t="s">
        <v>8</v>
      </c>
    </row>
    <row r="10" spans="1:10">
      <c r="A10" s="6" t="s">
        <v>8</v>
      </c>
      <c r="B10" s="7" t="s">
        <v>462</v>
      </c>
      <c r="C10" s="6"/>
      <c r="D10" s="8"/>
      <c r="E10" s="12" t="s">
        <v>8</v>
      </c>
      <c r="F10" s="12" t="s">
        <v>8</v>
      </c>
      <c r="J10" t="s">
        <v>8</v>
      </c>
    </row>
    <row r="11" spans="1:10">
      <c r="A11" s="6" t="s">
        <v>7</v>
      </c>
      <c r="B11" s="7" t="s">
        <v>463</v>
      </c>
      <c r="C11" s="6" t="s">
        <v>320</v>
      </c>
      <c r="D11" s="16">
        <v>814</v>
      </c>
      <c r="E11" s="55"/>
      <c r="F11" s="12">
        <f>E11*D11</f>
        <v>0</v>
      </c>
      <c r="J11" t="s">
        <v>8</v>
      </c>
    </row>
    <row r="12" spans="1:10">
      <c r="A12" s="6" t="s">
        <v>8</v>
      </c>
      <c r="B12" s="7" t="s">
        <v>464</v>
      </c>
      <c r="C12" s="6"/>
      <c r="D12" s="8"/>
      <c r="E12" s="12" t="s">
        <v>8</v>
      </c>
      <c r="F12" s="12" t="s">
        <v>8</v>
      </c>
      <c r="J12" t="s">
        <v>8</v>
      </c>
    </row>
    <row r="13" spans="1:10">
      <c r="A13" s="6" t="s">
        <v>17</v>
      </c>
      <c r="B13" s="7" t="s">
        <v>465</v>
      </c>
      <c r="C13" s="6" t="s">
        <v>320</v>
      </c>
      <c r="D13" s="16">
        <v>814</v>
      </c>
      <c r="E13" s="55"/>
      <c r="F13" s="12">
        <f>E13*D13</f>
        <v>0</v>
      </c>
      <c r="J13" t="s">
        <v>8</v>
      </c>
    </row>
    <row r="14" spans="1:10">
      <c r="A14" s="6"/>
      <c r="B14" s="7"/>
      <c r="C14" s="6"/>
      <c r="D14" s="6"/>
      <c r="E14" s="12"/>
      <c r="F14" s="12"/>
    </row>
    <row r="15" spans="1:10">
      <c r="A15" s="6"/>
      <c r="B15" s="7"/>
      <c r="C15" s="6"/>
      <c r="D15" s="6"/>
      <c r="E15" s="12"/>
      <c r="F15" s="12"/>
    </row>
    <row r="16" spans="1:10">
      <c r="A16" s="4"/>
      <c r="B16" s="5" t="s">
        <v>729</v>
      </c>
      <c r="C16" s="4"/>
      <c r="D16" s="4"/>
      <c r="E16" s="11"/>
      <c r="F16" s="11">
        <f>SUM(F5:F15)</f>
        <v>0</v>
      </c>
    </row>
  </sheetData>
  <sheetProtection algorithmName="SHA-512" hashValue="McPB5HAB52He7z9lWJoHAYn15IJoto9qQ46BAkCJzI5fdAQp0kg0PGZH3dBFFs6StGv97GaP/DGxkgCN7ojYYA==" saltValue="ujyhpSuwnbpr+QOt4bku5g==" spinCount="100000" sheet="1" objects="1" scenarios="1"/>
  <pageMargins left="0.7" right="0.7" top="0.75" bottom="0.75" header="0.3" footer="0.3"/>
  <pageSetup paperSize="9" scale="6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J45"/>
  <sheetViews>
    <sheetView view="pageBreakPreview" topLeftCell="A22" zoomScaleNormal="100" zoomScaleSheetLayoutView="100" workbookViewId="0">
      <selection activeCell="F45" sqref="F45"/>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2" t="s">
        <v>8</v>
      </c>
      <c r="B4" s="34" t="s">
        <v>466</v>
      </c>
      <c r="C4" s="22"/>
      <c r="D4" s="23"/>
      <c r="E4" s="12" t="s">
        <v>8</v>
      </c>
      <c r="F4" s="12" t="s">
        <v>8</v>
      </c>
      <c r="J4" t="s">
        <v>8</v>
      </c>
    </row>
    <row r="5" spans="1:10">
      <c r="A5" s="22" t="s">
        <v>8</v>
      </c>
      <c r="B5" s="34" t="s">
        <v>467</v>
      </c>
      <c r="C5" s="22"/>
      <c r="D5" s="23"/>
      <c r="E5" s="12" t="s">
        <v>8</v>
      </c>
      <c r="F5" s="12" t="s">
        <v>8</v>
      </c>
      <c r="J5" t="s">
        <v>8</v>
      </c>
    </row>
    <row r="6" spans="1:10">
      <c r="A6" s="22" t="s">
        <v>8</v>
      </c>
      <c r="B6" s="7" t="s">
        <v>468</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469</v>
      </c>
      <c r="C9" s="22"/>
      <c r="D9" s="23"/>
      <c r="E9" s="12" t="s">
        <v>8</v>
      </c>
      <c r="F9" s="12" t="s">
        <v>8</v>
      </c>
      <c r="J9" t="s">
        <v>8</v>
      </c>
    </row>
    <row r="10" spans="1:10" ht="75">
      <c r="A10" s="22" t="s">
        <v>8</v>
      </c>
      <c r="B10" s="7" t="s">
        <v>470</v>
      </c>
      <c r="C10" s="22"/>
      <c r="D10" s="23"/>
      <c r="E10" s="12" t="s">
        <v>8</v>
      </c>
      <c r="F10" s="12" t="s">
        <v>8</v>
      </c>
      <c r="J10" t="s">
        <v>8</v>
      </c>
    </row>
    <row r="11" spans="1:10">
      <c r="A11" s="22" t="s">
        <v>8</v>
      </c>
      <c r="B11" s="7" t="s">
        <v>471</v>
      </c>
      <c r="C11" s="22"/>
      <c r="D11" s="23"/>
      <c r="E11" s="12" t="s">
        <v>8</v>
      </c>
      <c r="F11" s="12" t="s">
        <v>8</v>
      </c>
      <c r="J11" t="s">
        <v>8</v>
      </c>
    </row>
    <row r="12" spans="1:10" ht="30">
      <c r="A12" s="22" t="s">
        <v>7</v>
      </c>
      <c r="B12" s="7" t="s">
        <v>472</v>
      </c>
      <c r="C12" s="22" t="s">
        <v>326</v>
      </c>
      <c r="D12" s="24">
        <v>18</v>
      </c>
      <c r="E12" s="55"/>
      <c r="F12" s="12">
        <f>E12*D12</f>
        <v>0</v>
      </c>
      <c r="J12" t="s">
        <v>8</v>
      </c>
    </row>
    <row r="13" spans="1:10">
      <c r="A13" s="22" t="s">
        <v>8</v>
      </c>
      <c r="B13" s="7" t="s">
        <v>473</v>
      </c>
      <c r="C13" s="22"/>
      <c r="D13" s="23"/>
      <c r="E13" s="12" t="s">
        <v>8</v>
      </c>
      <c r="F13" s="12" t="s">
        <v>8</v>
      </c>
      <c r="J13" t="s">
        <v>8</v>
      </c>
    </row>
    <row r="14" spans="1:10">
      <c r="A14" s="22" t="s">
        <v>8</v>
      </c>
      <c r="B14" s="7" t="s">
        <v>474</v>
      </c>
      <c r="C14" s="22"/>
      <c r="D14" s="23"/>
      <c r="E14" s="12" t="s">
        <v>8</v>
      </c>
      <c r="F14" s="12" t="s">
        <v>8</v>
      </c>
      <c r="J14" t="s">
        <v>8</v>
      </c>
    </row>
    <row r="15" spans="1:10">
      <c r="A15" s="22" t="s">
        <v>17</v>
      </c>
      <c r="B15" s="7" t="s">
        <v>475</v>
      </c>
      <c r="C15" s="22" t="s">
        <v>326</v>
      </c>
      <c r="D15" s="24">
        <v>18</v>
      </c>
      <c r="E15" s="55"/>
      <c r="F15" s="12">
        <f>E15*D15</f>
        <v>0</v>
      </c>
      <c r="J15" t="s">
        <v>8</v>
      </c>
    </row>
    <row r="16" spans="1:10">
      <c r="A16" s="22" t="s">
        <v>8</v>
      </c>
      <c r="B16" s="7" t="s">
        <v>476</v>
      </c>
      <c r="C16" s="22"/>
      <c r="D16" s="23"/>
      <c r="E16" s="12" t="s">
        <v>8</v>
      </c>
      <c r="F16" s="12" t="s">
        <v>8</v>
      </c>
      <c r="J16" t="s">
        <v>8</v>
      </c>
    </row>
    <row r="17" spans="1:10">
      <c r="A17" s="22" t="s">
        <v>20</v>
      </c>
      <c r="B17" s="7" t="s">
        <v>477</v>
      </c>
      <c r="C17" s="22" t="s">
        <v>326</v>
      </c>
      <c r="D17" s="24">
        <v>18</v>
      </c>
      <c r="E17" s="55"/>
      <c r="F17" s="12">
        <f>E17*D17</f>
        <v>0</v>
      </c>
      <c r="J17" t="s">
        <v>8</v>
      </c>
    </row>
    <row r="18" spans="1:10">
      <c r="A18" s="22" t="s">
        <v>8</v>
      </c>
      <c r="B18" s="7" t="s">
        <v>478</v>
      </c>
      <c r="C18" s="22"/>
      <c r="D18" s="23"/>
      <c r="E18" s="12" t="s">
        <v>8</v>
      </c>
      <c r="F18" s="12" t="s">
        <v>8</v>
      </c>
      <c r="J18" t="s">
        <v>8</v>
      </c>
    </row>
    <row r="19" spans="1:10" ht="45">
      <c r="A19" s="22" t="s">
        <v>8</v>
      </c>
      <c r="B19" s="7" t="s">
        <v>479</v>
      </c>
      <c r="C19" s="22"/>
      <c r="D19" s="23"/>
      <c r="E19" s="12" t="s">
        <v>8</v>
      </c>
      <c r="F19" s="12" t="s">
        <v>8</v>
      </c>
      <c r="J19" t="s">
        <v>8</v>
      </c>
    </row>
    <row r="20" spans="1:10">
      <c r="A20" s="22" t="s">
        <v>28</v>
      </c>
      <c r="B20" s="7" t="s">
        <v>480</v>
      </c>
      <c r="C20" s="22" t="s">
        <v>326</v>
      </c>
      <c r="D20" s="24">
        <v>1</v>
      </c>
      <c r="E20" s="55"/>
      <c r="F20" s="12">
        <f t="shared" ref="F20:F34" si="0">E20*D20</f>
        <v>0</v>
      </c>
      <c r="J20" t="s">
        <v>8</v>
      </c>
    </row>
    <row r="21" spans="1:10">
      <c r="A21" s="22" t="s">
        <v>30</v>
      </c>
      <c r="B21" s="7" t="s">
        <v>481</v>
      </c>
      <c r="C21" s="22" t="s">
        <v>326</v>
      </c>
      <c r="D21" s="24">
        <v>1</v>
      </c>
      <c r="E21" s="55"/>
      <c r="F21" s="12">
        <f t="shared" si="0"/>
        <v>0</v>
      </c>
      <c r="J21" t="s">
        <v>8</v>
      </c>
    </row>
    <row r="22" spans="1:10">
      <c r="A22" s="22" t="s">
        <v>32</v>
      </c>
      <c r="B22" s="7" t="s">
        <v>482</v>
      </c>
      <c r="C22" s="22" t="s">
        <v>326</v>
      </c>
      <c r="D22" s="24">
        <v>1</v>
      </c>
      <c r="E22" s="55"/>
      <c r="F22" s="12">
        <f t="shared" si="0"/>
        <v>0</v>
      </c>
      <c r="J22" t="s">
        <v>8</v>
      </c>
    </row>
    <row r="23" spans="1:10">
      <c r="A23" s="22" t="s">
        <v>34</v>
      </c>
      <c r="B23" s="7" t="s">
        <v>483</v>
      </c>
      <c r="C23" s="22" t="s">
        <v>326</v>
      </c>
      <c r="D23" s="24">
        <v>1</v>
      </c>
      <c r="E23" s="55"/>
      <c r="F23" s="12">
        <f t="shared" si="0"/>
        <v>0</v>
      </c>
      <c r="J23" t="s">
        <v>8</v>
      </c>
    </row>
    <row r="24" spans="1:10">
      <c r="A24" s="22" t="s">
        <v>36</v>
      </c>
      <c r="B24" s="7" t="s">
        <v>484</v>
      </c>
      <c r="C24" s="22" t="s">
        <v>326</v>
      </c>
      <c r="D24" s="24">
        <v>1</v>
      </c>
      <c r="E24" s="55"/>
      <c r="F24" s="12">
        <f t="shared" si="0"/>
        <v>0</v>
      </c>
      <c r="J24" t="s">
        <v>8</v>
      </c>
    </row>
    <row r="25" spans="1:10">
      <c r="A25" s="22" t="s">
        <v>38</v>
      </c>
      <c r="B25" s="7" t="s">
        <v>485</v>
      </c>
      <c r="C25" s="22" t="s">
        <v>326</v>
      </c>
      <c r="D25" s="24">
        <v>1</v>
      </c>
      <c r="E25" s="55"/>
      <c r="F25" s="12">
        <f t="shared" si="0"/>
        <v>0</v>
      </c>
      <c r="J25" t="s">
        <v>8</v>
      </c>
    </row>
    <row r="26" spans="1:10">
      <c r="A26" s="22" t="s">
        <v>40</v>
      </c>
      <c r="B26" s="7" t="s">
        <v>486</v>
      </c>
      <c r="C26" s="22" t="s">
        <v>326</v>
      </c>
      <c r="D26" s="24">
        <v>1</v>
      </c>
      <c r="E26" s="55"/>
      <c r="F26" s="12">
        <f t="shared" si="0"/>
        <v>0</v>
      </c>
      <c r="J26" t="s">
        <v>8</v>
      </c>
    </row>
    <row r="27" spans="1:10">
      <c r="A27" s="22" t="s">
        <v>42</v>
      </c>
      <c r="B27" s="7" t="s">
        <v>487</v>
      </c>
      <c r="C27" s="22" t="s">
        <v>326</v>
      </c>
      <c r="D27" s="24">
        <v>1</v>
      </c>
      <c r="E27" s="55"/>
      <c r="F27" s="12">
        <f t="shared" si="0"/>
        <v>0</v>
      </c>
      <c r="J27" t="s">
        <v>8</v>
      </c>
    </row>
    <row r="28" spans="1:10">
      <c r="A28" s="22" t="s">
        <v>44</v>
      </c>
      <c r="B28" s="7" t="s">
        <v>488</v>
      </c>
      <c r="C28" s="22" t="s">
        <v>326</v>
      </c>
      <c r="D28" s="24">
        <v>1</v>
      </c>
      <c r="E28" s="55"/>
      <c r="F28" s="12">
        <f t="shared" si="0"/>
        <v>0</v>
      </c>
      <c r="J28" t="s">
        <v>8</v>
      </c>
    </row>
    <row r="29" spans="1:10">
      <c r="A29" s="22" t="s">
        <v>46</v>
      </c>
      <c r="B29" s="7" t="s">
        <v>489</v>
      </c>
      <c r="C29" s="22" t="s">
        <v>326</v>
      </c>
      <c r="D29" s="24">
        <v>1</v>
      </c>
      <c r="E29" s="55"/>
      <c r="F29" s="12">
        <f t="shared" si="0"/>
        <v>0</v>
      </c>
      <c r="J29" t="s">
        <v>8</v>
      </c>
    </row>
    <row r="30" spans="1:10">
      <c r="A30" s="22" t="s">
        <v>49</v>
      </c>
      <c r="B30" s="7" t="s">
        <v>490</v>
      </c>
      <c r="C30" s="22" t="s">
        <v>326</v>
      </c>
      <c r="D30" s="24">
        <v>1</v>
      </c>
      <c r="E30" s="55"/>
      <c r="F30" s="12">
        <f t="shared" si="0"/>
        <v>0</v>
      </c>
      <c r="J30" t="s">
        <v>8</v>
      </c>
    </row>
    <row r="31" spans="1:10">
      <c r="A31" s="22" t="s">
        <v>52</v>
      </c>
      <c r="B31" s="7" t="s">
        <v>491</v>
      </c>
      <c r="C31" s="22" t="s">
        <v>326</v>
      </c>
      <c r="D31" s="24">
        <v>1</v>
      </c>
      <c r="E31" s="55"/>
      <c r="F31" s="12">
        <f t="shared" si="0"/>
        <v>0</v>
      </c>
      <c r="J31" t="s">
        <v>8</v>
      </c>
    </row>
    <row r="32" spans="1:10">
      <c r="A32" s="22" t="s">
        <v>54</v>
      </c>
      <c r="B32" s="7" t="s">
        <v>492</v>
      </c>
      <c r="C32" s="22" t="s">
        <v>326</v>
      </c>
      <c r="D32" s="24">
        <v>1</v>
      </c>
      <c r="E32" s="55"/>
      <c r="F32" s="12">
        <f t="shared" si="0"/>
        <v>0</v>
      </c>
      <c r="J32" t="s">
        <v>8</v>
      </c>
    </row>
    <row r="33" spans="1:10">
      <c r="A33" s="22" t="s">
        <v>56</v>
      </c>
      <c r="B33" s="7" t="s">
        <v>493</v>
      </c>
      <c r="C33" s="22" t="s">
        <v>326</v>
      </c>
      <c r="D33" s="24">
        <v>1</v>
      </c>
      <c r="E33" s="55"/>
      <c r="F33" s="12">
        <f t="shared" si="0"/>
        <v>0</v>
      </c>
      <c r="J33" t="s">
        <v>8</v>
      </c>
    </row>
    <row r="34" spans="1:10">
      <c r="A34" s="22" t="s">
        <v>58</v>
      </c>
      <c r="B34" s="7" t="s">
        <v>494</v>
      </c>
      <c r="C34" s="22" t="s">
        <v>326</v>
      </c>
      <c r="D34" s="24">
        <v>1</v>
      </c>
      <c r="E34" s="55"/>
      <c r="F34" s="12">
        <f t="shared" si="0"/>
        <v>0</v>
      </c>
      <c r="J34" t="s">
        <v>8</v>
      </c>
    </row>
    <row r="35" spans="1:10">
      <c r="A35" s="22" t="s">
        <v>8</v>
      </c>
      <c r="B35" s="7" t="s">
        <v>407</v>
      </c>
      <c r="C35" s="22"/>
      <c r="D35" s="23"/>
      <c r="E35" s="12" t="s">
        <v>8</v>
      </c>
      <c r="F35" s="12" t="s">
        <v>8</v>
      </c>
      <c r="J35" t="s">
        <v>8</v>
      </c>
    </row>
    <row r="36" spans="1:10">
      <c r="A36" s="22" t="s">
        <v>8</v>
      </c>
      <c r="B36" s="7" t="s">
        <v>495</v>
      </c>
      <c r="C36" s="22"/>
      <c r="D36" s="23"/>
      <c r="E36" s="12" t="s">
        <v>8</v>
      </c>
      <c r="F36" s="12" t="s">
        <v>8</v>
      </c>
      <c r="J36" t="s">
        <v>8</v>
      </c>
    </row>
    <row r="37" spans="1:10">
      <c r="A37" s="22" t="s">
        <v>60</v>
      </c>
      <c r="B37" s="7" t="s">
        <v>496</v>
      </c>
      <c r="C37" s="22" t="s">
        <v>326</v>
      </c>
      <c r="D37" s="24">
        <v>18</v>
      </c>
      <c r="E37" s="55"/>
      <c r="F37" s="12">
        <f>E37*D37</f>
        <v>0</v>
      </c>
      <c r="J37" t="s">
        <v>8</v>
      </c>
    </row>
    <row r="38" spans="1:10">
      <c r="A38" s="22" t="s">
        <v>8</v>
      </c>
      <c r="B38" s="7" t="s">
        <v>497</v>
      </c>
      <c r="C38" s="22"/>
      <c r="D38" s="23"/>
      <c r="E38" s="12" t="s">
        <v>8</v>
      </c>
      <c r="F38" s="12" t="s">
        <v>8</v>
      </c>
      <c r="J38" t="s">
        <v>8</v>
      </c>
    </row>
    <row r="39" spans="1:10">
      <c r="A39" s="22" t="s">
        <v>8</v>
      </c>
      <c r="B39" s="7" t="s">
        <v>498</v>
      </c>
      <c r="C39" s="22"/>
      <c r="D39" s="23"/>
      <c r="E39" s="12" t="s">
        <v>8</v>
      </c>
      <c r="F39" s="12" t="s">
        <v>8</v>
      </c>
      <c r="J39" t="s">
        <v>8</v>
      </c>
    </row>
    <row r="40" spans="1:10" ht="30">
      <c r="A40" s="22" t="s">
        <v>62</v>
      </c>
      <c r="B40" s="7" t="s">
        <v>499</v>
      </c>
      <c r="C40" s="22" t="s">
        <v>326</v>
      </c>
      <c r="D40" s="24">
        <v>15</v>
      </c>
      <c r="E40" s="55"/>
      <c r="F40" s="12">
        <f>E40*D40</f>
        <v>0</v>
      </c>
      <c r="J40" t="s">
        <v>8</v>
      </c>
    </row>
    <row r="41" spans="1:10">
      <c r="A41" s="22" t="s">
        <v>8</v>
      </c>
      <c r="B41" s="7" t="s">
        <v>500</v>
      </c>
      <c r="C41" s="22"/>
      <c r="D41" s="23"/>
      <c r="E41" s="12" t="s">
        <v>8</v>
      </c>
      <c r="F41" s="12" t="s">
        <v>8</v>
      </c>
      <c r="J41" t="s">
        <v>8</v>
      </c>
    </row>
    <row r="42" spans="1:10">
      <c r="A42" s="22" t="s">
        <v>64</v>
      </c>
      <c r="B42" s="7" t="s">
        <v>501</v>
      </c>
      <c r="C42" s="22" t="s">
        <v>326</v>
      </c>
      <c r="D42" s="24">
        <v>2</v>
      </c>
      <c r="E42" s="55"/>
      <c r="F42" s="12">
        <f>E42*D42</f>
        <v>0</v>
      </c>
      <c r="J42" t="s">
        <v>8</v>
      </c>
    </row>
    <row r="43" spans="1:10">
      <c r="A43" s="22" t="s">
        <v>66</v>
      </c>
      <c r="B43" s="7" t="s">
        <v>502</v>
      </c>
      <c r="C43" s="22" t="s">
        <v>326</v>
      </c>
      <c r="D43" s="24">
        <v>30</v>
      </c>
      <c r="E43" s="55"/>
      <c r="F43" s="12">
        <f>E43*D43</f>
        <v>0</v>
      </c>
      <c r="J43" t="s">
        <v>8</v>
      </c>
    </row>
    <row r="44" spans="1:10">
      <c r="A44" s="22"/>
      <c r="B44" s="7"/>
      <c r="C44" s="22"/>
      <c r="D44" s="22"/>
      <c r="E44" s="12"/>
      <c r="F44" s="12"/>
    </row>
    <row r="45" spans="1:10">
      <c r="A45" s="19"/>
      <c r="B45" s="5" t="s">
        <v>730</v>
      </c>
      <c r="C45" s="19"/>
      <c r="D45" s="19"/>
      <c r="E45" s="11"/>
      <c r="F45" s="11">
        <f>SUM(F5:F44)</f>
        <v>0</v>
      </c>
    </row>
  </sheetData>
  <sheetProtection algorithmName="SHA-512" hashValue="jqBFWg3VOT9Ms1GweHMBI1+zsDwcsjBhjspZdbBJHzayZy/ZyqFQbRsYV4582HYbiWi1nowh+CMiybVVAPVzng==" saltValue="4hcYecNqpeZOCHb0XSvMJw==" spinCount="100000" sheet="1" objects="1" scenarios="1"/>
  <pageMargins left="0.7" right="0.7" top="0.75" bottom="0.75" header="0.3" footer="0.3"/>
  <pageSetup paperSize="9" scale="68" orientation="portrait" r:id="rId1"/>
  <colBreaks count="1" manualBreakCount="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J36"/>
  <sheetViews>
    <sheetView view="pageBreakPreview" topLeftCell="A25" zoomScaleNormal="100" zoomScaleSheetLayoutView="100" workbookViewId="0">
      <selection activeCell="F36" sqref="F36"/>
    </sheetView>
  </sheetViews>
  <sheetFormatPr defaultRowHeight="15"/>
  <cols>
    <col min="1" max="1" width="9.140625" style="18" customWidth="1"/>
    <col min="2" max="2" width="70.7109375" style="3" customWidth="1"/>
    <col min="3" max="3" width="9.140625" style="18" customWidth="1"/>
    <col min="4" max="4" width="10.5703125" style="18" customWidth="1"/>
    <col min="5" max="6" width="14.7109375" customWidth="1"/>
    <col min="7" max="7" width="18.42578125" customWidth="1"/>
    <col min="8" max="8" width="10.5703125" customWidth="1"/>
    <col min="9" max="9" width="20" customWidth="1"/>
    <col min="10" max="10" width="9.140625" customWidth="1"/>
  </cols>
  <sheetData>
    <row r="1" spans="1:10">
      <c r="A1" s="18" t="s">
        <v>0</v>
      </c>
    </row>
    <row r="3" spans="1:10">
      <c r="A3" s="19" t="s">
        <v>1</v>
      </c>
      <c r="B3" s="5" t="s">
        <v>2</v>
      </c>
      <c r="C3" s="19" t="s">
        <v>3</v>
      </c>
      <c r="D3" s="19" t="s">
        <v>4</v>
      </c>
      <c r="E3" s="4" t="s">
        <v>5</v>
      </c>
      <c r="F3" s="4" t="s">
        <v>6</v>
      </c>
    </row>
    <row r="4" spans="1:10">
      <c r="A4" s="20" t="s">
        <v>8</v>
      </c>
      <c r="B4" s="33" t="s">
        <v>503</v>
      </c>
      <c r="C4" s="20"/>
      <c r="D4" s="21"/>
      <c r="E4" s="14" t="s">
        <v>8</v>
      </c>
      <c r="F4" s="14" t="s">
        <v>8</v>
      </c>
      <c r="J4" t="s">
        <v>8</v>
      </c>
    </row>
    <row r="5" spans="1:10">
      <c r="A5" s="22" t="s">
        <v>8</v>
      </c>
      <c r="B5" s="34" t="s">
        <v>504</v>
      </c>
      <c r="C5" s="22"/>
      <c r="D5" s="23"/>
      <c r="E5" s="12" t="s">
        <v>8</v>
      </c>
      <c r="F5" s="12" t="s">
        <v>8</v>
      </c>
      <c r="J5" t="s">
        <v>8</v>
      </c>
    </row>
    <row r="6" spans="1:10">
      <c r="A6" s="22" t="s">
        <v>8</v>
      </c>
      <c r="B6" s="7" t="s">
        <v>505</v>
      </c>
      <c r="C6" s="22"/>
      <c r="D6" s="23"/>
      <c r="E6" s="12" t="s">
        <v>8</v>
      </c>
      <c r="F6" s="12" t="s">
        <v>8</v>
      </c>
      <c r="J6" t="s">
        <v>8</v>
      </c>
    </row>
    <row r="7" spans="1:10">
      <c r="A7" s="22" t="s">
        <v>8</v>
      </c>
      <c r="B7" s="7" t="s">
        <v>309</v>
      </c>
      <c r="C7" s="22"/>
      <c r="D7" s="23"/>
      <c r="E7" s="12" t="s">
        <v>8</v>
      </c>
      <c r="F7" s="12" t="s">
        <v>8</v>
      </c>
      <c r="J7" t="s">
        <v>8</v>
      </c>
    </row>
    <row r="8" spans="1:10" ht="30">
      <c r="A8" s="22" t="s">
        <v>8</v>
      </c>
      <c r="B8" s="7" t="s">
        <v>310</v>
      </c>
      <c r="C8" s="22"/>
      <c r="D8" s="23"/>
      <c r="E8" s="12" t="s">
        <v>8</v>
      </c>
      <c r="F8" s="12" t="s">
        <v>8</v>
      </c>
      <c r="J8" t="s">
        <v>8</v>
      </c>
    </row>
    <row r="9" spans="1:10">
      <c r="A9" s="22" t="s">
        <v>8</v>
      </c>
      <c r="B9" s="7" t="s">
        <v>506</v>
      </c>
      <c r="C9" s="22"/>
      <c r="D9" s="23"/>
      <c r="E9" s="12" t="s">
        <v>8</v>
      </c>
      <c r="F9" s="12" t="s">
        <v>8</v>
      </c>
      <c r="J9" t="s">
        <v>8</v>
      </c>
    </row>
    <row r="10" spans="1:10">
      <c r="A10" s="22" t="s">
        <v>8</v>
      </c>
      <c r="B10" s="7" t="s">
        <v>507</v>
      </c>
      <c r="C10" s="22"/>
      <c r="D10" s="23"/>
      <c r="E10" s="12" t="s">
        <v>8</v>
      </c>
      <c r="F10" s="12" t="s">
        <v>8</v>
      </c>
      <c r="J10" t="s">
        <v>8</v>
      </c>
    </row>
    <row r="11" spans="1:10">
      <c r="A11" s="22" t="s">
        <v>8</v>
      </c>
      <c r="B11" s="7" t="s">
        <v>508</v>
      </c>
      <c r="C11" s="22"/>
      <c r="D11" s="23"/>
      <c r="E11" s="12" t="s">
        <v>8</v>
      </c>
      <c r="F11" s="12" t="s">
        <v>8</v>
      </c>
      <c r="J11" t="s">
        <v>8</v>
      </c>
    </row>
    <row r="12" spans="1:10" ht="45">
      <c r="A12" s="22" t="s">
        <v>8</v>
      </c>
      <c r="B12" s="7" t="s">
        <v>509</v>
      </c>
      <c r="C12" s="22"/>
      <c r="D12" s="23"/>
      <c r="E12" s="12" t="s">
        <v>8</v>
      </c>
      <c r="F12" s="12" t="s">
        <v>8</v>
      </c>
      <c r="J12" t="s">
        <v>8</v>
      </c>
    </row>
    <row r="13" spans="1:10" ht="30">
      <c r="A13" s="22" t="s">
        <v>8</v>
      </c>
      <c r="B13" s="7" t="s">
        <v>510</v>
      </c>
      <c r="C13" s="22"/>
      <c r="D13" s="23"/>
      <c r="E13" s="12" t="s">
        <v>8</v>
      </c>
      <c r="F13" s="12" t="s">
        <v>8</v>
      </c>
      <c r="J13" t="s">
        <v>8</v>
      </c>
    </row>
    <row r="14" spans="1:10">
      <c r="A14" s="22" t="s">
        <v>8</v>
      </c>
      <c r="B14" s="7" t="s">
        <v>511</v>
      </c>
      <c r="C14" s="22"/>
      <c r="D14" s="23"/>
      <c r="E14" s="12" t="s">
        <v>8</v>
      </c>
      <c r="F14" s="12" t="s">
        <v>8</v>
      </c>
      <c r="J14" t="s">
        <v>8</v>
      </c>
    </row>
    <row r="15" spans="1:10">
      <c r="A15" s="22" t="s">
        <v>8</v>
      </c>
      <c r="B15" s="7" t="s">
        <v>512</v>
      </c>
      <c r="C15" s="22"/>
      <c r="D15" s="23"/>
      <c r="E15" s="12" t="s">
        <v>8</v>
      </c>
      <c r="F15" s="12" t="s">
        <v>8</v>
      </c>
      <c r="J15" t="s">
        <v>8</v>
      </c>
    </row>
    <row r="16" spans="1:10" ht="75">
      <c r="A16" s="22" t="s">
        <v>7</v>
      </c>
      <c r="B16" s="7" t="s">
        <v>513</v>
      </c>
      <c r="C16" s="22" t="s">
        <v>326</v>
      </c>
      <c r="D16" s="24">
        <v>25</v>
      </c>
      <c r="E16" s="55"/>
      <c r="F16" s="12">
        <f>E16*D16</f>
        <v>0</v>
      </c>
      <c r="J16" t="s">
        <v>8</v>
      </c>
    </row>
    <row r="17" spans="1:10">
      <c r="A17" s="22" t="s">
        <v>8</v>
      </c>
      <c r="B17" s="7" t="s">
        <v>514</v>
      </c>
      <c r="C17" s="22"/>
      <c r="D17" s="23"/>
      <c r="E17" s="12" t="s">
        <v>8</v>
      </c>
      <c r="F17" s="12" t="s">
        <v>8</v>
      </c>
      <c r="J17" t="s">
        <v>8</v>
      </c>
    </row>
    <row r="18" spans="1:10" ht="45">
      <c r="A18" s="22" t="s">
        <v>17</v>
      </c>
      <c r="B18" s="7" t="s">
        <v>515</v>
      </c>
      <c r="C18" s="22" t="s">
        <v>326</v>
      </c>
      <c r="D18" s="24">
        <v>18</v>
      </c>
      <c r="E18" s="55"/>
      <c r="F18" s="12">
        <f>E18*D18</f>
        <v>0</v>
      </c>
      <c r="J18" t="s">
        <v>8</v>
      </c>
    </row>
    <row r="19" spans="1:10">
      <c r="A19" s="22" t="s">
        <v>8</v>
      </c>
      <c r="B19" s="7" t="s">
        <v>516</v>
      </c>
      <c r="C19" s="22"/>
      <c r="D19" s="23"/>
      <c r="E19" s="12" t="s">
        <v>8</v>
      </c>
      <c r="F19" s="12" t="s">
        <v>8</v>
      </c>
      <c r="J19" t="s">
        <v>8</v>
      </c>
    </row>
    <row r="20" spans="1:10">
      <c r="A20" s="22" t="s">
        <v>8</v>
      </c>
      <c r="B20" s="7" t="s">
        <v>517</v>
      </c>
      <c r="C20" s="22"/>
      <c r="D20" s="23"/>
      <c r="E20" s="12" t="s">
        <v>8</v>
      </c>
      <c r="F20" s="12" t="s">
        <v>8</v>
      </c>
      <c r="J20" t="s">
        <v>8</v>
      </c>
    </row>
    <row r="21" spans="1:10" ht="60">
      <c r="A21" s="22" t="s">
        <v>20</v>
      </c>
      <c r="B21" s="7" t="s">
        <v>518</v>
      </c>
      <c r="C21" s="22" t="s">
        <v>326</v>
      </c>
      <c r="D21" s="24">
        <v>18</v>
      </c>
      <c r="E21" s="55"/>
      <c r="F21" s="12">
        <f>E21*D21</f>
        <v>0</v>
      </c>
      <c r="J21" t="s">
        <v>8</v>
      </c>
    </row>
    <row r="22" spans="1:10">
      <c r="A22" s="22" t="s">
        <v>8</v>
      </c>
      <c r="B22" s="7" t="s">
        <v>519</v>
      </c>
      <c r="C22" s="22"/>
      <c r="D22" s="23"/>
      <c r="E22" s="12" t="s">
        <v>8</v>
      </c>
      <c r="F22" s="12" t="s">
        <v>8</v>
      </c>
      <c r="J22" t="s">
        <v>8</v>
      </c>
    </row>
    <row r="23" spans="1:10" ht="30">
      <c r="A23" s="22" t="s">
        <v>8</v>
      </c>
      <c r="B23" s="7" t="s">
        <v>520</v>
      </c>
      <c r="C23" s="22"/>
      <c r="D23" s="23"/>
      <c r="E23" s="12" t="s">
        <v>8</v>
      </c>
      <c r="F23" s="12" t="s">
        <v>8</v>
      </c>
      <c r="J23" t="s">
        <v>8</v>
      </c>
    </row>
    <row r="24" spans="1:10">
      <c r="A24" s="22" t="s">
        <v>28</v>
      </c>
      <c r="B24" s="7" t="s">
        <v>521</v>
      </c>
      <c r="C24" s="22" t="s">
        <v>326</v>
      </c>
      <c r="D24" s="24">
        <v>18</v>
      </c>
      <c r="E24" s="55"/>
      <c r="F24" s="12">
        <f>E24*D24</f>
        <v>0</v>
      </c>
      <c r="J24" t="s">
        <v>8</v>
      </c>
    </row>
    <row r="25" spans="1:10">
      <c r="A25" s="22" t="s">
        <v>8</v>
      </c>
      <c r="B25" s="7" t="s">
        <v>522</v>
      </c>
      <c r="C25" s="22"/>
      <c r="D25" s="23"/>
      <c r="E25" s="12" t="s">
        <v>8</v>
      </c>
      <c r="F25" s="12" t="s">
        <v>8</v>
      </c>
      <c r="J25" t="s">
        <v>8</v>
      </c>
    </row>
    <row r="26" spans="1:10" ht="30">
      <c r="A26" s="22" t="s">
        <v>8</v>
      </c>
      <c r="B26" s="7" t="s">
        <v>523</v>
      </c>
      <c r="C26" s="22"/>
      <c r="D26" s="23"/>
      <c r="E26" s="12" t="s">
        <v>8</v>
      </c>
      <c r="F26" s="12" t="s">
        <v>8</v>
      </c>
      <c r="J26" t="s">
        <v>8</v>
      </c>
    </row>
    <row r="27" spans="1:10" ht="30">
      <c r="A27" s="22" t="s">
        <v>8</v>
      </c>
      <c r="B27" s="7" t="s">
        <v>524</v>
      </c>
      <c r="C27" s="22"/>
      <c r="D27" s="23"/>
      <c r="E27" s="12" t="s">
        <v>8</v>
      </c>
      <c r="F27" s="12" t="s">
        <v>8</v>
      </c>
      <c r="J27" t="s">
        <v>8</v>
      </c>
    </row>
    <row r="28" spans="1:10">
      <c r="A28" s="22" t="s">
        <v>8</v>
      </c>
      <c r="B28" s="7" t="s">
        <v>525</v>
      </c>
      <c r="C28" s="22"/>
      <c r="D28" s="23"/>
      <c r="E28" s="12" t="s">
        <v>8</v>
      </c>
      <c r="F28" s="12" t="s">
        <v>8</v>
      </c>
      <c r="J28" t="s">
        <v>8</v>
      </c>
    </row>
    <row r="29" spans="1:10">
      <c r="A29" s="22" t="s">
        <v>8</v>
      </c>
      <c r="B29" s="7" t="s">
        <v>526</v>
      </c>
      <c r="C29" s="22"/>
      <c r="D29" s="23"/>
      <c r="E29" s="12" t="s">
        <v>8</v>
      </c>
      <c r="F29" s="12" t="s">
        <v>8</v>
      </c>
      <c r="J29" t="s">
        <v>8</v>
      </c>
    </row>
    <row r="30" spans="1:10">
      <c r="A30" s="22" t="s">
        <v>30</v>
      </c>
      <c r="B30" s="7" t="s">
        <v>527</v>
      </c>
      <c r="C30" s="22" t="s">
        <v>326</v>
      </c>
      <c r="D30" s="24">
        <v>21</v>
      </c>
      <c r="E30" s="55"/>
      <c r="F30" s="12">
        <f>E30*D30</f>
        <v>0</v>
      </c>
      <c r="J30" t="s">
        <v>8</v>
      </c>
    </row>
    <row r="31" spans="1:10">
      <c r="A31" s="22" t="s">
        <v>32</v>
      </c>
      <c r="B31" s="7" t="s">
        <v>528</v>
      </c>
      <c r="C31" s="22" t="s">
        <v>326</v>
      </c>
      <c r="D31" s="24">
        <v>21</v>
      </c>
      <c r="E31" s="55"/>
      <c r="F31" s="12">
        <f>E31*D31</f>
        <v>0</v>
      </c>
      <c r="J31" t="s">
        <v>8</v>
      </c>
    </row>
    <row r="32" spans="1:10" ht="30">
      <c r="A32" s="22" t="s">
        <v>8</v>
      </c>
      <c r="B32" s="7" t="s">
        <v>529</v>
      </c>
      <c r="C32" s="22"/>
      <c r="D32" s="23"/>
      <c r="E32" s="12" t="s">
        <v>8</v>
      </c>
      <c r="F32" s="12" t="s">
        <v>8</v>
      </c>
      <c r="J32" t="s">
        <v>8</v>
      </c>
    </row>
    <row r="33" spans="1:10">
      <c r="A33" s="22" t="s">
        <v>34</v>
      </c>
      <c r="B33" s="7" t="s">
        <v>530</v>
      </c>
      <c r="C33" s="22" t="s">
        <v>326</v>
      </c>
      <c r="D33" s="24">
        <v>21</v>
      </c>
      <c r="E33" s="55"/>
      <c r="F33" s="12">
        <f>E33*D33</f>
        <v>0</v>
      </c>
      <c r="J33" t="s">
        <v>8</v>
      </c>
    </row>
    <row r="34" spans="1:10">
      <c r="A34" s="22" t="s">
        <v>36</v>
      </c>
      <c r="B34" s="7" t="s">
        <v>531</v>
      </c>
      <c r="C34" s="22" t="s">
        <v>326</v>
      </c>
      <c r="D34" s="24">
        <v>21</v>
      </c>
      <c r="E34" s="55"/>
      <c r="F34" s="12">
        <f>E34*D34</f>
        <v>0</v>
      </c>
      <c r="J34" t="s">
        <v>8</v>
      </c>
    </row>
    <row r="35" spans="1:10">
      <c r="A35" s="22"/>
      <c r="B35" s="7"/>
      <c r="C35" s="22"/>
      <c r="D35" s="22"/>
      <c r="E35" s="12"/>
      <c r="F35" s="12"/>
    </row>
    <row r="36" spans="1:10">
      <c r="A36" s="19"/>
      <c r="B36" s="5" t="s">
        <v>731</v>
      </c>
      <c r="C36" s="19"/>
      <c r="D36" s="19"/>
      <c r="E36" s="11"/>
      <c r="F36" s="11">
        <f>SUM(F5:F35)</f>
        <v>0</v>
      </c>
    </row>
  </sheetData>
  <sheetProtection algorithmName="SHA-512" hashValue="FyX/UoLqOJTWgA7CUEuo3ZomWtdwKQTLfZtEOvlbqOkMqHt+h90PgllR7/vccPVF+Qe7p8Xwn/WXd3BZbFQE8w==" saltValue="hc3lkAaYv2Nl9r/qcez3CA==" spinCount="100000" sheet="1" objects="1" scenarios="1"/>
  <pageMargins left="0.7" right="0.7" top="0.75" bottom="0.75" header="0.3" footer="0.3"/>
  <pageSetup paperSize="9" scale="68" orientation="portrait" r:id="rId1"/>
  <colBreaks count="1" manualBreakCount="1">
    <brk id="6"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FAA470-9A6C-43C9-9D80-1FEDD1B98B70}"/>
</file>

<file path=customXml/itemProps2.xml><?xml version="1.0" encoding="utf-8"?>
<ds:datastoreItem xmlns:ds="http://schemas.openxmlformats.org/officeDocument/2006/customXml" ds:itemID="{03AE0727-6B85-4AD9-B628-937D94D5B2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27</vt:i4>
      </vt:variant>
    </vt:vector>
  </HeadingPairs>
  <TitlesOfParts>
    <vt:vector size="58" baseType="lpstr">
      <vt:lpstr>1-1 BILL NO. 1 </vt:lpstr>
      <vt:lpstr>2-1 BILL No. 1</vt:lpstr>
      <vt:lpstr>2-2 BILL No. 2</vt:lpstr>
      <vt:lpstr>2-3 BILL No. 3</vt:lpstr>
      <vt:lpstr>2-4 BILL No. 4</vt:lpstr>
      <vt:lpstr>2-5 BILL No. 5</vt:lpstr>
      <vt:lpstr>2-6 BILL No. 6</vt:lpstr>
      <vt:lpstr>2-7 BILL No. 7</vt:lpstr>
      <vt:lpstr>2-8 BILL No. 8</vt:lpstr>
      <vt:lpstr>2-9 BILL No. 9</vt:lpstr>
      <vt:lpstr>2-10 BILL No. 10</vt:lpstr>
      <vt:lpstr>2-11 BILL No. 11</vt:lpstr>
      <vt:lpstr>2-12 BILL No. 12</vt:lpstr>
      <vt:lpstr>2-13 Summary</vt:lpstr>
      <vt:lpstr>3-1 BILL  No. 1</vt:lpstr>
      <vt:lpstr>3-2 BILL No. 2</vt:lpstr>
      <vt:lpstr>3-3 BILL No. 3</vt:lpstr>
      <vt:lpstr>3-4 BILL No. 4</vt:lpstr>
      <vt:lpstr>3-5 BILL No. 5</vt:lpstr>
      <vt:lpstr>3-6 BILL No. 6</vt:lpstr>
      <vt:lpstr>3-7 BILL No. 7</vt:lpstr>
      <vt:lpstr>3-8 BILL No. 8</vt:lpstr>
      <vt:lpstr>3-9 BILL No. 9</vt:lpstr>
      <vt:lpstr>3-10 BILL No. 10</vt:lpstr>
      <vt:lpstr>3-11 BILL No. 11</vt:lpstr>
      <vt:lpstr>3-12 Summary</vt:lpstr>
      <vt:lpstr>4-1 BILL No. 1</vt:lpstr>
      <vt:lpstr>4-2 BILL No. 2</vt:lpstr>
      <vt:lpstr>4-3 Summary</vt:lpstr>
      <vt:lpstr>5-1 BILL No. 1</vt:lpstr>
      <vt:lpstr>6-1 Summary</vt:lpstr>
      <vt:lpstr>'2-1 BILL No. 1'!Print_Area</vt:lpstr>
      <vt:lpstr>'2-10 BILL No. 10'!Print_Area</vt:lpstr>
      <vt:lpstr>'2-11 BILL No. 11'!Print_Area</vt:lpstr>
      <vt:lpstr>'2-12 BILL No. 12'!Print_Area</vt:lpstr>
      <vt:lpstr>'2-13 Summary'!Print_Area</vt:lpstr>
      <vt:lpstr>'2-2 BILL No. 2'!Print_Area</vt:lpstr>
      <vt:lpstr>'2-4 BILL No. 4'!Print_Area</vt:lpstr>
      <vt:lpstr>'2-5 BILL No. 5'!Print_Area</vt:lpstr>
      <vt:lpstr>'2-6 BILL No. 6'!Print_Area</vt:lpstr>
      <vt:lpstr>'2-7 BILL No. 7'!Print_Area</vt:lpstr>
      <vt:lpstr>'2-8 BILL No. 8'!Print_Area</vt:lpstr>
      <vt:lpstr>'2-9 BILL No. 9'!Print_Area</vt:lpstr>
      <vt:lpstr>'3-1 BILL  No. 1'!Print_Area</vt:lpstr>
      <vt:lpstr>'3-10 BILL No. 10'!Print_Area</vt:lpstr>
      <vt:lpstr>'3-11 BILL No. 11'!Print_Area</vt:lpstr>
      <vt:lpstr>'3-12 Summary'!Print_Area</vt:lpstr>
      <vt:lpstr>'3-2 BILL No. 2'!Print_Area</vt:lpstr>
      <vt:lpstr>'3-3 BILL No. 3'!Print_Area</vt:lpstr>
      <vt:lpstr>'3-4 BILL No. 4'!Print_Area</vt:lpstr>
      <vt:lpstr>'3-5 BILL No. 5'!Print_Area</vt:lpstr>
      <vt:lpstr>'3-6 BILL No. 6'!Print_Area</vt:lpstr>
      <vt:lpstr>'3-7 BILL No. 7'!Print_Area</vt:lpstr>
      <vt:lpstr>'3-8 BILL No. 8'!Print_Area</vt:lpstr>
      <vt:lpstr>'4-1 BILL No. 1'!Print_Area</vt:lpstr>
      <vt:lpstr>'4-2 BILL No. 2'!Print_Area</vt:lpstr>
      <vt:lpstr>'4-3 Summary'!Print_Area</vt:lpstr>
      <vt:lpstr>'5-1 BILL No.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 Sam &amp; Associates</dc:creator>
  <cp:lastModifiedBy>Samuel Asem</cp:lastModifiedBy>
  <dcterms:created xsi:type="dcterms:W3CDTF">2023-11-25T09:51:20Z</dcterms:created>
  <dcterms:modified xsi:type="dcterms:W3CDTF">2023-11-26T09:30:46Z</dcterms:modified>
</cp:coreProperties>
</file>