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05828\OneDrive - Development Bank of Southern Africa\Repairs &amp; Renovations 2023\RFPxx62023 - Cluster Six\BoQ\"/>
    </mc:Choice>
  </mc:AlternateContent>
  <xr:revisionPtr revIDLastSave="0" documentId="13_ncr:1_{DDC3B14A-D1BE-4230-A265-8E4952BE39BC}" xr6:coauthVersionLast="47" xr6:coauthVersionMax="47" xr10:uidLastSave="{00000000-0000-0000-0000-000000000000}"/>
  <bookViews>
    <workbookView xWindow="-110" yWindow="-110" windowWidth="19420" windowHeight="11620" xr2:uid="{00000000-000D-0000-FFFF-FFFF00000000}"/>
  </bookViews>
  <sheets>
    <sheet name="763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81" i="1" l="1"/>
  <c r="G777" i="1" s="1"/>
  <c r="F822" i="1" s="1"/>
  <c r="G201" i="1"/>
  <c r="G191" i="1"/>
  <c r="G121" i="1"/>
  <c r="G115" i="1"/>
  <c r="G111" i="1"/>
  <c r="G109" i="1"/>
  <c r="G107" i="1"/>
  <c r="G105" i="1"/>
  <c r="G101" i="1"/>
  <c r="G99" i="1"/>
  <c r="G97" i="1"/>
  <c r="G95" i="1"/>
  <c r="G93" i="1"/>
  <c r="G89" i="1"/>
  <c r="G87" i="1"/>
  <c r="G85" i="1"/>
  <c r="G83" i="1"/>
  <c r="G81" i="1"/>
  <c r="G79" i="1"/>
  <c r="G77" i="1"/>
  <c r="G75" i="1"/>
  <c r="G71" i="1"/>
  <c r="G69" i="1"/>
  <c r="G67" i="1"/>
  <c r="G65" i="1"/>
  <c r="G63" i="1"/>
  <c r="G61" i="1"/>
  <c r="G59" i="1"/>
  <c r="G57" i="1"/>
  <c r="G53" i="1"/>
  <c r="G49" i="1"/>
  <c r="G47" i="1"/>
  <c r="G45" i="1"/>
  <c r="G43" i="1"/>
  <c r="G41" i="1"/>
  <c r="G39" i="1"/>
  <c r="G37" i="1"/>
  <c r="G35" i="1"/>
  <c r="G33" i="1"/>
  <c r="G31" i="1"/>
  <c r="G29" i="1"/>
  <c r="G25" i="1"/>
  <c r="G5" i="1" l="1"/>
  <c r="F794" i="1" s="1"/>
  <c r="G293" i="1"/>
  <c r="G295" i="1"/>
  <c r="G297" i="1"/>
  <c r="G299" i="1"/>
  <c r="G301" i="1"/>
  <c r="G303" i="1"/>
  <c r="G775" i="1" l="1"/>
  <c r="G773" i="1"/>
  <c r="G771" i="1"/>
  <c r="G763" i="1"/>
  <c r="G759" i="1"/>
  <c r="G757" i="1"/>
  <c r="G753" i="1"/>
  <c r="G751" i="1"/>
  <c r="G749" i="1"/>
  <c r="G743" i="1"/>
  <c r="G737" i="1"/>
  <c r="G729" i="1"/>
  <c r="G725" i="1"/>
  <c r="G723" i="1"/>
  <c r="G717" i="1"/>
  <c r="G713" i="1"/>
  <c r="G709" i="1"/>
  <c r="G703" i="1"/>
  <c r="G697" i="1"/>
  <c r="G691" i="1"/>
  <c r="G689" i="1"/>
  <c r="G675" i="1"/>
  <c r="G669" i="1"/>
  <c r="G659" i="1"/>
  <c r="G655" i="1"/>
  <c r="G653" i="1"/>
  <c r="G651" i="1"/>
  <c r="G649" i="1"/>
  <c r="G647" i="1"/>
  <c r="G645" i="1"/>
  <c r="G641" i="1"/>
  <c r="G639" i="1"/>
  <c r="G637" i="1"/>
  <c r="G635" i="1"/>
  <c r="G633" i="1"/>
  <c r="G631" i="1"/>
  <c r="G619" i="1"/>
  <c r="G615" i="1"/>
  <c r="G603" i="1"/>
  <c r="G601" i="1"/>
  <c r="G599" i="1"/>
  <c r="G595" i="1"/>
  <c r="G589" i="1"/>
  <c r="G587" i="1"/>
  <c r="G577" i="1"/>
  <c r="G575" i="1"/>
  <c r="G555" i="1"/>
  <c r="G553" i="1"/>
  <c r="G549" i="1"/>
  <c r="G547" i="1"/>
  <c r="G541" i="1"/>
  <c r="G539" i="1"/>
  <c r="G531" i="1"/>
  <c r="G529" i="1"/>
  <c r="G521" i="1"/>
  <c r="G519" i="1"/>
  <c r="G511" i="1"/>
  <c r="G495" i="1"/>
  <c r="G485" i="1" s="1"/>
  <c r="F806" i="1" s="1"/>
  <c r="G483" i="1"/>
  <c r="G481" i="1"/>
  <c r="G479" i="1"/>
  <c r="G467" i="1"/>
  <c r="G463" i="1"/>
  <c r="G461" i="1"/>
  <c r="G459" i="1"/>
  <c r="G455" i="1"/>
  <c r="G451" i="1"/>
  <c r="G449" i="1"/>
  <c r="G445" i="1"/>
  <c r="G441" i="1"/>
  <c r="G437" i="1"/>
  <c r="G435" i="1"/>
  <c r="G429" i="1"/>
  <c r="G423" i="1"/>
  <c r="G421" i="1"/>
  <c r="G389" i="1"/>
  <c r="G387" i="1"/>
  <c r="G381" i="1"/>
  <c r="G377" i="1"/>
  <c r="G375" i="1"/>
  <c r="G371" i="1"/>
  <c r="G367" i="1"/>
  <c r="G363" i="1"/>
  <c r="G345" i="1"/>
  <c r="G323" i="1" s="1"/>
  <c r="F798" i="1" s="1"/>
  <c r="G321" i="1"/>
  <c r="G319" i="1"/>
  <c r="G317" i="1"/>
  <c r="G315" i="1"/>
  <c r="G313" i="1"/>
  <c r="G311" i="1"/>
  <c r="G309" i="1"/>
  <c r="G307" i="1"/>
  <c r="G305" i="1"/>
  <c r="G731" i="1" l="1"/>
  <c r="F820" i="1" s="1"/>
  <c r="G207" i="1"/>
  <c r="F796" i="1" s="1"/>
  <c r="G469" i="1"/>
  <c r="F804" i="1" s="1"/>
  <c r="G497" i="1"/>
  <c r="F808" i="1" s="1"/>
  <c r="G621" i="1"/>
  <c r="F814" i="1" s="1"/>
  <c r="G677" i="1"/>
  <c r="F818" i="1" s="1"/>
  <c r="G347" i="1"/>
  <c r="F800" i="1" s="1"/>
  <c r="G661" i="1"/>
  <c r="F816" i="1" s="1"/>
  <c r="G557" i="1"/>
  <c r="F810" i="1" s="1"/>
  <c r="G605" i="1"/>
  <c r="F812" i="1" s="1"/>
  <c r="G391" i="1"/>
  <c r="F802" i="1" s="1"/>
  <c r="F824" i="1" l="1"/>
  <c r="F826" i="1" s="1"/>
  <c r="F828" i="1" l="1"/>
  <c r="F830" i="1" l="1"/>
  <c r="F832" i="1" s="1"/>
</calcChain>
</file>

<file path=xl/sharedStrings.xml><?xml version="1.0" encoding="utf-8"?>
<sst xmlns="http://schemas.openxmlformats.org/spreadsheetml/2006/main" count="627" uniqueCount="399">
  <si>
    <t>DESCRIPTION</t>
  </si>
  <si>
    <t>RATE</t>
  </si>
  <si>
    <t>AMOUNT</t>
  </si>
  <si>
    <t>ALTERATIONS</t>
  </si>
  <si>
    <t>MODEL PREAMBLES</t>
  </si>
  <si>
    <t>For preambles refer to ''standard preambles to all trades as per WB20''</t>
  </si>
  <si>
    <t>NOTE:</t>
  </si>
  <si>
    <t>ALL RATES FOR ITEMS CONTAINED IN THIS BILL MUST BE COMPUTED EXCLUDING THE APPLICABLE VALUE ADDED TAX (VAT)</t>
  </si>
  <si>
    <t>THE FUNCTION OF THE BILL OF QUANTITIES IS TO SERVE AS A PRICING TOOL, IT SHOULD NOT BE USED TO ORDER MATERIALS OR AS A SCHEDULE OF SPECIFICATIONS</t>
  </si>
  <si>
    <t>GENERAL NOTES</t>
  </si>
  <si>
    <t>Tenderers are advised to visit the site before tendering and satisfy themselves as to the nature and extent of the work involved.  The Contractor is advised to take all dimensions affecting the existing buildings on the site.  The descriptions in the items are given as a guide and to assist Contractors in tendering, but are not necessarily accurate or complete. Contractors must verify the items by personal inspection on site.  Unless otherwise stated the Contractor shall not remove or interfere with any furnishings, fittings or similar articles belonging to the Employer, tenants and/or their staff.</t>
  </si>
  <si>
    <t>LOSS BY THEFT, FIRE OR OTHERWISE</t>
  </si>
  <si>
    <t>The risk of loss by theft, fire, storm, riot or otherwise of the buildings to be demolished and the materials therin, shall rest entirely with the Contractor immediately upon the handing over of the site. He shall take such steps as he may deem fit, for his own protection against such loss.</t>
  </si>
  <si>
    <t>WATER AND OTHER PIPING</t>
  </si>
  <si>
    <t>DEMOLITION, REMOVAL AND WORKS ON SITE</t>
  </si>
  <si>
    <t>The Contractor shall demolish all the existing structures or buildings with a minimum amount of damage to adjoining buildings, materials, etc. Any damage caused is to be made good at his own expense with materials to match existing to the entire satisfaction of the Principle Agent.  Tenderers should take particular note of and allow accordingly in their prices for the type of structure and materials to be encountered and the thickness of walls, concrete slabs, etc., to be demolished. The Tenderer shall allow in his rates for the removal of material and carting away of materials from all the structures, buildings, etc.  All materials from the demolitions etc., except where described as being set aside for re-use or be handed over to the Employer, will become the property of the Contractor and, excepting as provided below, all such old materials are to be removed from the site by the Contractor, and rates for all work involving demolition are to include for the removal of any resultant rubble and superfluous material.</t>
  </si>
  <si>
    <t>NOTE</t>
  </si>
  <si>
    <t>Removal From Site</t>
  </si>
  <si>
    <t>Where "removal from" or "spoil" occurs in terms, it shall include for all loading and carting away from the site to a suitable dumping site found by the Contractor and the Contractor shall pay all fees, etc., in this regard.</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</si>
  <si>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</si>
  <si>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</si>
  <si>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</si>
  <si>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</si>
  <si>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</si>
  <si>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General</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</si>
  <si>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</si>
  <si>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</si>
  <si>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 fixing including taking off, easing and rehanging, cramping up, re 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</si>
  <si>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</si>
  <si>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 and making good floor and wall finishes to match existing</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</si>
  <si>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</si>
  <si>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</si>
  <si>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</si>
  <si>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Carting away of demolition material</t>
  </si>
  <si>
    <t>Descriptions of carting away of demolition material shall be deemed to include loading demolition material onto trucks directly from the building or, alternatively, from stock piles situated on the building site to a legal dumping site including all dumping fees,transport costs etc.</t>
  </si>
  <si>
    <t>Removing of works</t>
  </si>
  <si>
    <t>When the word removing is mentioned in a description it is to mean that the contractor is to remove the item that is being refered to and dumped at a suitable site by the contractor.</t>
  </si>
  <si>
    <t>REMOVAL OF EXISTING WORK</t>
  </si>
  <si>
    <t>Breaking up and removing unreinforced concrete</t>
  </si>
  <si>
    <t>Remove Asbestos.</t>
  </si>
  <si>
    <t>Remove Fascia Boards.</t>
  </si>
  <si>
    <t>m</t>
  </si>
  <si>
    <t>Remove Gutters.</t>
  </si>
  <si>
    <t>Remove Down Pipes.</t>
  </si>
  <si>
    <t>Remove Trusses.</t>
  </si>
  <si>
    <t>No</t>
  </si>
  <si>
    <t>Remove Ceilings.including cornices.</t>
  </si>
  <si>
    <t>Remove Ridge Cap.</t>
  </si>
  <si>
    <t>Clean internal wall paints and prepare for painting</t>
  </si>
  <si>
    <t>Clean external walls and prepare for painting</t>
  </si>
  <si>
    <t>Remove chalkboards</t>
  </si>
  <si>
    <t>Remove pinboards</t>
  </si>
  <si>
    <t>Remove doors</t>
  </si>
  <si>
    <t>Remove windows</t>
  </si>
  <si>
    <t>Remove floor screeds</t>
  </si>
  <si>
    <t>Remove toilet windows</t>
  </si>
  <si>
    <t>MASONRY</t>
  </si>
  <si>
    <t>The tenderer is referred to the relevant Clauses in the Standard Preambles to All Trades and to the Supplementary Preambles which are incorporated at the front of these Bills of Quantities</t>
  </si>
  <si>
    <t>BRICKWORK</t>
  </si>
  <si>
    <t>Sizes in descriptions</t>
  </si>
  <si>
    <t>Where sizes in descriptions are given in brick units, "one brick" shall represent the length and "half brick" the width of a brick</t>
  </si>
  <si>
    <t>Bricks shall be ordered timeously to obtain uniformity in size and colour</t>
  </si>
  <si>
    <t>SUPERSTRUCTURE</t>
  </si>
  <si>
    <t>Brickwork of NFP bricks in class II mortar</t>
  </si>
  <si>
    <t>Half brick walls in beamfilling</t>
  </si>
  <si>
    <t>ROOFS ETC</t>
  </si>
  <si>
    <t>PROFILED METAL SHEETING AND ACCESSORIES</t>
  </si>
  <si>
    <t>0,8mm "ISQ230" Profile Z275 spelter galvanised steel roof sheeting with chromadek finish to one side and protective primer on the reverse side (colour - dove grey) fixed to timber purlins with pitch not exceeding 25 degrees</t>
  </si>
  <si>
    <t>Chromadek (10 . 5) corrugated 0 . 8mm thick ISQ230 Z275 spelter galvanised steel roof sheeting with chromadek finish to one side and protective primer</t>
  </si>
  <si>
    <t>Sundries to match sheeting and fixing as munufactures instruction</t>
  </si>
  <si>
    <t>Roof underlays and insulation</t>
  </si>
  <si>
    <t>Sisalation 410 residential grade reinforced aluminium foil insulation fixed in strict accordance with the manufacturer's instructions.</t>
  </si>
  <si>
    <t>Sundries</t>
  </si>
  <si>
    <t>Two coats ABE "Provonite" on sawn timbers at eaves</t>
  </si>
  <si>
    <t>Galvanised steel huricane clips nailed to purlins and rafters</t>
  </si>
  <si>
    <t>FLAT TOILET ROOF</t>
  </si>
  <si>
    <t>Flat toilet roof with timber structure.</t>
  </si>
  <si>
    <t>FASCIAS, ETC</t>
  </si>
  <si>
    <t>"Everite Nutec" pressed fibre-cement or other approved</t>
  </si>
  <si>
    <t>225 x 15mm Barge boards including jointing with PVC H-profile barge joiners</t>
  </si>
  <si>
    <t>225 x 15mm Fascias screwed to rafter ends with 32mm long x 4mm diameter brass screws countersunk, 2 per rafter</t>
  </si>
  <si>
    <t>CARPENTRY AND JOINERY</t>
  </si>
  <si>
    <t>Particle board:</t>
  </si>
  <si>
    <t>Particle board shall comply with the following specifications: SABS EN 317 Parts 1 to 7 for exterior, interior and flooring type particleboard</t>
  </si>
  <si>
    <t>Joinery:</t>
  </si>
  <si>
    <t>Descriptions of frames shall be deemed to include frames, transomes, mullions, rails, etc</t>
  </si>
  <si>
    <t>Descriptions of hardwood joinery shall be deemed to include pelleting of bolt holes</t>
  </si>
  <si>
    <t>Fixing</t>
  </si>
  <si>
    <t>Items described as "nailed" shall be deemed to be fixed with hardened steel nails or shot pins to brickwork or concrete</t>
  </si>
  <si>
    <t>SKIRTINGS</t>
  </si>
  <si>
    <t>Wrot meranti</t>
  </si>
  <si>
    <t>19 x 70mm Skirting including 25mm quadrant bead nailed</t>
  </si>
  <si>
    <t>DOORS</t>
  </si>
  <si>
    <t>Tenderers are referred to Architect's drawings for Door and Window Schedule issued with the tender</t>
  </si>
  <si>
    <t>Type - Door 1 Classroom</t>
  </si>
  <si>
    <t>Type - Door 4 Ablutions</t>
  </si>
  <si>
    <t>PINNING BOARDS</t>
  </si>
  <si>
    <t>Pinning board size 4795 x 1280mm high formed of 10mm softboard backing and 6mm "Flortime" or other approved rubber backed carpet sealed to chipboard with approved adhesive and plugged and screwed to wall, intemediate rail in hardwood to profile and 19 x 45mm Saligna planed filleted fixed to wall with screws at 300mm centres, finished with two coats polyurathane varnish</t>
  </si>
  <si>
    <t>CHALKBOARDS</t>
  </si>
  <si>
    <t>CUPBOARDS</t>
  </si>
  <si>
    <t>PIGEON HOLE</t>
  </si>
  <si>
    <t>Pigeon hole shelf unit  overall size 4000 x 420 x 1025 high comprising of 22 mm laminated S.A. Pine vertical divisions, 6mm hardboard shelves, 22mm laminated S.A.Pine bottom and top shelf as per Joinery Schedule Drawing</t>
  </si>
  <si>
    <t>SHELVING</t>
  </si>
  <si>
    <t>MAGAZINE RACK</t>
  </si>
  <si>
    <t>CEILINGS AND PARTITIONS</t>
  </si>
  <si>
    <t>NAILED UP CEILINGS</t>
  </si>
  <si>
    <t>6,5mm Rhinoboard ceilings fixed to 38 x 50mm brandering at maximum 400cc including "H" profile jointing strips all to manufacturer's instructions</t>
  </si>
  <si>
    <t>6.5mm Rhinoboards ceilings fixed to 38 x50mm brandering at max 400cc including ' H' prifile jointing strips all to manufacturers instructions .</t>
  </si>
  <si>
    <t>50 x 19mm S A Pine cornice plugged to wall including sealing along lower edge next to plaster with approved silicone sealant</t>
  </si>
  <si>
    <t>FLOOR COVERINGS, PLASTIC LININGS, ETC</t>
  </si>
  <si>
    <t>FLOOR COVERINGS</t>
  </si>
  <si>
    <t>300 x 300 x 2,5mm "Marleyflex" semi-flexible vinyl tiles laid on and bonded to screeded surfaces including all straight cutting and waste and polishing on completion</t>
  </si>
  <si>
    <t>On floors</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</si>
  <si>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</si>
  <si>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</si>
  <si>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t>
  </si>
  <si>
    <t>BATHROOM FITTINGS</t>
  </si>
  <si>
    <t>HINGES, BOLTS, ETC</t>
  </si>
  <si>
    <t>"Dorma"</t>
  </si>
  <si>
    <t>DBB-SS-009 102 x 75 x 3mm stainless steel two ball bearing butt hinge</t>
  </si>
  <si>
    <t>Supply (PC Amount R 105.00/Pair nett)</t>
  </si>
  <si>
    <t>Pairs</t>
  </si>
  <si>
    <t>Install (eg. labour, etc)</t>
  </si>
  <si>
    <t>DRR-SS-012 102 x 75 x 3mm stainless steel rising butt hinge</t>
  </si>
  <si>
    <t>LOCKS</t>
  </si>
  <si>
    <t>Supply (PC Amount R 167.47/No. nett)</t>
  </si>
  <si>
    <t>HANDLES</t>
  </si>
  <si>
    <t>Supply (PC Amount R 273.33/Pair nett)</t>
  </si>
  <si>
    <t>SUNDRIES</t>
  </si>
  <si>
    <t>DDS-SS-017 Floor Mounted Door Stop</t>
  </si>
  <si>
    <t>Supply (PC Amount R 37.50/No. nett)</t>
  </si>
  <si>
    <t>Dorma DDS-SS-020 stainless steel wall buffer - 80mm projection</t>
  </si>
  <si>
    <t>Supply (PC Amount R 69.48/No. nett)</t>
  </si>
  <si>
    <t>METALWORK</t>
  </si>
  <si>
    <t>Descriptions</t>
  </si>
  <si>
    <t>Descriptions of bolts shall be deemed to include nuts and washers Descriptions of expansion anchors and bolts and chemical anchors and bolts shall be deemed to include nuts, washers and mortices in brickwork or concrete Metalwork described as"holed for bolt(s)" shall be deemed to exclude the bolts unless otherwise described</t>
  </si>
  <si>
    <t>NOTE :  Pressed steel door frames shall be supplied with  three 100mm steel washered brass butt hinges and frames for two leaved doors with three pairs of 100mm steel washered brass butt hinges  Transomes for fanlights shall be fitted with a pair of 75mm steel washered butt hinges</t>
  </si>
  <si>
    <t>1,2mm Double rebated pressed steel frames suitable for one brick wall</t>
  </si>
  <si>
    <t>Frame for door size 813  x 2032mm high in half brick walls</t>
  </si>
  <si>
    <t>Frame for door size 813  x 2032mm high in onebrick walls</t>
  </si>
  <si>
    <t>GALVANISED STEEL WINDOWS</t>
  </si>
  <si>
    <t>The following items to be priced in accordance with the above schedules to include all items viz., frame,  sealing, ironmongery, protection, etc., complete (painting elsewhere measured)</t>
  </si>
  <si>
    <t>Residential sction windows as Durowin or equal approved with 10mm square horizontal burglar bars</t>
  </si>
  <si>
    <t>1302 x 978mm Window Type SS42 Toilet windows.</t>
  </si>
  <si>
    <t>1302 x 1445mm Window Type SS43 classroom windows</t>
  </si>
  <si>
    <t>GALVANISED MILD STEEL</t>
  </si>
  <si>
    <t>Galvanised mild steel security gates:</t>
  </si>
  <si>
    <t>Gate size 1000 x 2050mm high overall, comprising of 40 x 60 x 3m square section outer frame and 19mm diameter vertical bars at 110mm centres with two 40 x 6mm horizontal supports holed for vertical rod, in 60 x 40 x 3mm frame to sides and top with three pin hinges and pair of padlock plates for locking.</t>
  </si>
  <si>
    <t>SUNDRY GALVANISED STEELWORK</t>
  </si>
  <si>
    <t>Column 2600mm high to walkway roof comprising 70mm diameter x 3mm wall thickness pipe column with 80 x 170 x 10mm base plate welded on and twice drilled for fixing and 70 x 70 x 150mm angle bracket at top welded on and twice drilled for fixing.</t>
  </si>
  <si>
    <t>10mm Diameter bolt with 100mm long shank and head, nut and washer including drilling timber and fixing.</t>
  </si>
  <si>
    <t>M12 Expansion anchor bolt including drilling concrete and fixing.</t>
  </si>
  <si>
    <t>PLASTERING</t>
  </si>
  <si>
    <t>SCREEDS</t>
  </si>
  <si>
    <t>1:3 Cement plaster screeds steel trowelled on concrete</t>
  </si>
  <si>
    <t>40mm Thick on floors and landings</t>
  </si>
  <si>
    <t>On walls</t>
  </si>
  <si>
    <t>Plaster to beam filling</t>
  </si>
  <si>
    <t>PLUMBING AND DRAINAGE (PROVISIONAL)</t>
  </si>
  <si>
    <t>RAINWATER DISPOSAL</t>
  </si>
  <si>
    <t>155 x 100 x 115mm Aluminium ogee profile seamless gutter with baked enamel finish fixed with concealed brackets to fascia</t>
  </si>
  <si>
    <t>Extra over gutters for stopped ends</t>
  </si>
  <si>
    <t>100 x 75mm Aluminium colour coated rectangular downpipe fixed to walls or steel with and including brackets</t>
  </si>
  <si>
    <t>Extra over for bend</t>
  </si>
  <si>
    <t>Extra over for shoe</t>
  </si>
  <si>
    <t>RAINWATER TANKS</t>
  </si>
  <si>
    <t>5000 Litre JoJo tank placed in position of tank stand (size 1420mm diameter x 1800mm high, stand elsewhere measured)</t>
  </si>
  <si>
    <t>5mm Link galvanised steel chain pulled into 25mm hose pipe and securing tank and to tank stand.</t>
  </si>
  <si>
    <t>8mm Diameter galvanised steel U-bolt with nuts and washers securing two chains at cross-over at top.</t>
  </si>
  <si>
    <t>Expansion anchor with 10mm diameter bolt including drilling brickwork and fixing chain to wall.</t>
  </si>
  <si>
    <t>15mm Brass lockable bib tap fixed to plastic rainwater tank including hole through side of tank ans short length of threaded pipe with two nuts, washers and sealing washers.</t>
  </si>
  <si>
    <t>50mm PVC overflow outlet from tank comprising about 3m girth of pipe twice fixed with holderbats to brick base of tank stand and including the necessary threaded connection and sealing washers and including hole through tank.</t>
  </si>
  <si>
    <t>FIRE EQUIPMENT</t>
  </si>
  <si>
    <t>9Kg Dry powder fire extinguisher on and including wall fixing bracket fixed to wall.</t>
  </si>
  <si>
    <t>GLAZING</t>
  </si>
  <si>
    <t>4mm Clear float glass</t>
  </si>
  <si>
    <t>Panes exceeding 0,5m2 and not exceeding 2m2</t>
  </si>
  <si>
    <t>TOPS, SHELVES, DOORS, MIRRORS, ETC</t>
  </si>
  <si>
    <t>6mm Silvered float glass copper backed mirrors with polished edges holed for and fixed with chromium plated dome capped mirror screws with rubber buffers to plugs in brickwork</t>
  </si>
  <si>
    <t>Mirror 450 x 600mm x 6mm high with four screws</t>
  </si>
  <si>
    <t>PAINTWORK</t>
  </si>
  <si>
    <t>PAINTWORK ETC TO NEW WORK</t>
  </si>
  <si>
    <t>ON FLOATED PLASTER</t>
  </si>
  <si>
    <t>Prepare and apply one coat prime and two coats interior quality super acrylic emulsion paint on</t>
  </si>
  <si>
    <t>Internal plastered walls</t>
  </si>
  <si>
    <t>External plastered walls</t>
  </si>
  <si>
    <t>ON FIBRE CEMENT</t>
  </si>
  <si>
    <t>Prepare and apply one coat primer and two coats pure acrylic exterior paint on</t>
  </si>
  <si>
    <t>External fibre cement fascias and barge boards</t>
  </si>
  <si>
    <t>ON CEILINGS</t>
  </si>
  <si>
    <t>Prepare and apply one coat of Alkaline basecoat and two coats of PVA to:</t>
  </si>
  <si>
    <t>Ceilings and cornices</t>
  </si>
  <si>
    <t>ON METAL</t>
  </si>
  <si>
    <t>Prepare and apply one coat calcium plumbate primer, one coat alkyd undercoat and two coats of gloss alkyd enamel paint on galvanised steel</t>
  </si>
  <si>
    <t>Gates, grilles, burglar, balustrades, etc (both sides measured over the full flat area)</t>
  </si>
  <si>
    <t>Prepare, touch up manufacturer's primimg coat, one undercoat as SABS Specification 681 Type II and two coats of high gloss enamel as SABS Specification 630 Type 1 on shop primed steel</t>
  </si>
  <si>
    <t>Door frames</t>
  </si>
  <si>
    <t>Prepare and apply one coat zinc chromate primer as SABS Specification 912, one undercoat as SABS Specification 681 Type II and two coats of high gloss enamel as SABS Specification 630 Type 1 on galvanised steel</t>
  </si>
  <si>
    <t>Windows</t>
  </si>
  <si>
    <t>ON WOOD</t>
  </si>
  <si>
    <t>Prepare and apply one coat wood primer, one coat alkyd undercoat and two coats gloss alkyd enamel paint on</t>
  </si>
  <si>
    <t>On doors</t>
  </si>
  <si>
    <t>On skirtings, rails, etc not exceeding 300 mm girth</t>
  </si>
  <si>
    <t>Prepare and apply two coats of Carbolinium or other approved black coal tar paint on</t>
  </si>
  <si>
    <t>Exposed roof timbers</t>
  </si>
  <si>
    <t>EXTERNAL WORKS</t>
  </si>
  <si>
    <t>Concrete Apron with channel:</t>
  </si>
  <si>
    <t>Concrete V- drain 600mm wide x 130mm high with mesh ref. 193 including boxing in to form V- cut. .</t>
  </si>
  <si>
    <t>BLOCK PAVING</t>
  </si>
  <si>
    <t>Paving of "Interlocking G-blocks"or other approved precast concrete paving blocks size 224 x 112 x 60mm thick to SABC 1058, laid butt joint on 50mm thick river sand bed with sand and cement mixtures swept into joints and hosed down, including prepartion of ground or filling.</t>
  </si>
  <si>
    <t>Paving in walkways or play area.</t>
  </si>
  <si>
    <t>LANDSCAPING</t>
  </si>
  <si>
    <t>Grassing</t>
  </si>
  <si>
    <t>Load, cart and spread topsoil, 100mm thick from suitable source on site</t>
  </si>
  <si>
    <t>Cynodin Instant lawn sods, incl. all necessary preparation, fertilizers,  compost and watering</t>
  </si>
  <si>
    <t>Maintenance of areas seeded with indigenous grass or otherwise planted including regular weeding and irrigating as necessary during a period of three months</t>
  </si>
  <si>
    <t>FENCING</t>
  </si>
  <si>
    <t>Gates</t>
  </si>
  <si>
    <t>RECREATIONAL FACILITIES</t>
  </si>
  <si>
    <t>JUNGLE GYM</t>
  </si>
  <si>
    <t>The equipment should arrive on site predrilled. Timber should be cleaned and trimmed. Knots should be removed on poles. No protruding nails. Ends should be painted in bright coloured non toxic paint that is weather proof. Poles are to be wood guard protected. Timber to be treated according to the CCA standards for pest and insects infestation.</t>
  </si>
  <si>
    <t>Item</t>
  </si>
  <si>
    <t>Allow for profit and attandance to nominated or direct sub-contractors</t>
  </si>
  <si>
    <t>ALLOW FOR EARTHWORKS</t>
  </si>
  <si>
    <t>Page</t>
  </si>
  <si>
    <t>ROOF COVERINGS, ETC.</t>
  </si>
  <si>
    <t>CEILINGS, PARTITIONS AND ACCESS FLOORING</t>
  </si>
  <si>
    <t>PLUMBING AND DRAINAGE</t>
  </si>
  <si>
    <t>SUB TOTAL</t>
  </si>
  <si>
    <t>ST</t>
  </si>
  <si>
    <t>TAX</t>
  </si>
  <si>
    <t>Any water supply or other piping that may be met with and found necessary to disconnect or cut are to be effectually stoped off and removed to the water meter (but excluding the water meter and stopcock box).  Prices for such items of demolitions, are where applicable to include for taking out and removing all sanitary fittings, plumbing and water supplies.</t>
  </si>
  <si>
    <t>Credit for all such old or reusable material is to be allowed in the appropriate space provided on the Summary Page.  In pricing, credit for old materials shall not be offset against the charge so as to result in a net figure in the amount column but shall be set out in detail in the space provided at the end of this bill.  The Employer reserves the right to retain any of the old materials at the prices shown in the list of credits or, if no credit is shown in that list, at no charge to the Employer.  1.     Where lump sums must be submitted for the various items contained in this section of the Bills of Quantities, the Contractor shall satisfy himself as to the exact extent of the work and is to include in the charges for any differences found. Any items of work not described below, but which are required in order to comply with the requirements of this contract and are not priced anywhere else herein, must be included in the charges below.  2     The methods, equipment, etc., to be used will be left to the Contractor's discretion, providing the Contractor complies with the requirements of this Contract, all acts, regulations, by-laws and the like and the highest standards of demolition work. Should the Contractor elect to use explosives or any other demolition technique or method which would be necessitate insurance cover in addition to that already for herin, then the Contractor shall be responsible for arranging additional cover and produce proof thereof prior to commencement. The contractor will also be responsible for any additional excesses required in terms of that additional cover.  3     This document extends to outlining the requirements of the works. The Contractor shall provide fully detailed documentation, design and methodology on every aspect of the services being offered along with brochures, diagrams, photographs, etc., and the like clearly indicating every aspect of the method being offered and highlighting any deviation whatsoever from any aspect called for herein along with any alternative available. The contractor acknowledges that as a specialist and expert in his field, it is entirely his responsibility to draw the Architects and Engineers attention to any aspect, no matter how small or irrelevant, at the time of submitting his price, which in any way deviates from this document.  If such deviation is not specifically highlighted, it will be assumed that the Contractor is carrying out exactly that indicated and should such deviation be detected at any time whatsoever, the Architect and the Engineer reserve the right to instruct the contractor to rectify the aspect in question which the Contractor undertakes to initiate within 7 (seven) days of receipt of such instruction, at his own cost.  Old materials, if sound and suitable and approved by the Principle Agent, may be reused in the new works. Except as stated above, or where specifically so mentioned, no other materials from the demolition works are to be reused in the new works.  Prices for the demolition of any portion of the structure shall include for the demolition in its entirety, including all surface finishes such as plaster, screeds, etc., steps, all attached items of joinery such as skirtings, etc., and all reinforcement,    conduit pipes, lintols, etc., built into that portion of the structure, and carting away.  Prices for the removal of doors and frames shall include for the removal of fanlights, ironmongery, architraves and other associated trimmings.</t>
  </si>
  <si>
    <t>m²</t>
  </si>
  <si>
    <t>Face bricks</t>
  </si>
  <si>
    <t>Sheeting shall be fixed to timber purlins in accordance with the manufacturer's instructions.  Prices for sheeting are to include for all straight cutting and waste, laps, protecting from damage and cleaning down at completion - all in strict accordance with manufacturer's instructions.  Prices for ridges, closers, etc. are to include for all cutting and fitting at ends, etc.</t>
  </si>
  <si>
    <t>Note : All roof coverings installed are to comply with SABS Code of Practice 0237 as applicable. All roof sheeting shall be laid under a five year written guarantee for site workmanship and water tightness</t>
  </si>
  <si>
    <t>AG150 G550 zincalume ridge capping wiht broad flute closures to suit roof profile</t>
  </si>
  <si>
    <t>Decorative laminate finish:</t>
  </si>
  <si>
    <t>Laminate finish shall be glued under pressure.  Edge strips shall be butt jointed at junctions with adjacent similar finish  Decorative laminates are to comply with SABS 1S0 4586 and SABS 1405</t>
  </si>
  <si>
    <t>Green Chalkboards size 4800 x 1140 to comply with CKS - 36-1980 or equivalent code of practice, complete with chalk rail as one unit in accordance to manufactures detail and fixed 900mm from floor level.</t>
  </si>
  <si>
    <t>Melamine floor cupboard unit size 3405 x 600 x 900mm high with two drawer cupboard and continuous melamine top with 19 x 45mm saligna edges as per Joinery Schedule Drawing</t>
  </si>
  <si>
    <t>Sink unit size 1820 x 600 x 900mm below single stainless steel sink as per Joinery Schedule Drawing</t>
  </si>
  <si>
    <t>Wall shelves size 3511 x 344 x 1296mm high with four laminated SA Pine shelves as per Joinery Schedule Drawing</t>
  </si>
  <si>
    <t>Wall shelves size 1800 x 344 x 1296mm high with four laminated SA Pine shelves as per Joinery Schedule Drawing</t>
  </si>
  <si>
    <t>High fixed wall shelves size 3000 x 300 x 600mm high with four laminated SA Pine shelves as per Joinery Schedule Drawing</t>
  </si>
  <si>
    <t>Magazine rack size 4800 x 247 x 1500mm high complete with 5 tubular steel frames at 280mm centres and laminated saligna shelves as per Joinery Schedule Drawing</t>
  </si>
  <si>
    <t>Extra over ceiling for forming trapdoor 600 x 600mm hunged pressed metal with 38 x 50mm sawn softwood braced framing</t>
  </si>
  <si>
    <t>"Kimberly Clark SE2 405597" or other approved toilet tissue holder plugged to wall</t>
  </si>
  <si>
    <t>D034S SS lever sash lock with two keys</t>
  </si>
  <si>
    <t>SH821 lever handles on rose with cylinder escutcheons stainless steel</t>
  </si>
  <si>
    <t>GALVANISED STEEL DOOR FRAMES</t>
  </si>
  <si>
    <t>155 x 100 x 115mm Colour coated aluminium OGEE profile seamless gutter with reinforced edges fixed and including brackets to fascia</t>
  </si>
  <si>
    <t>Extra over gutter for outlet and nozzle to suit 100 x 75mm diameter pipe</t>
  </si>
  <si>
    <t>Supply and fix complete jungle gym 6.9m x 7.5m diameter comprising the following:  Platform; Roof; Slide; Ladder; Pull up Ladder; Bridge; Monkey Bars; Rope Ladder; Tyre Climber and Combo Net.  Platform Solid platform 1.8m long x 1.8m wide must have a floor and safety rails.  Slide Bright coloured slide 2.4m long, made of heavy duty fibre glass with deepened sides reinforced in the middle.  Pull up Ladder/ Ladder The flat panks should be 900mm wide; side logs to be 1.8m long; knotted 12mm thick polysteel rope; nails and ring tanks to be used.  Bridge Must be solid rumble bridge 2.4m x 2.4m and made up of half round poles and must be 600mm width.  Monkey Bars 2.4m long x 2.4m wide x 900mm ladder made of galvanized steel and assembled with threades, nuts and washers.  Rope Ladder 1.8m long, 56mm width with poles that are 50-75mm diameter; 12mm thick polysteel rope.  Tyre Climber 4 car tyres; 3m x 3m poles, poles to be dug into the ground with concrete bases.  Combo Net 1.8m width x 2.1m length, polysteel rope (12mm) thick must be on frame.  Swings Free standing two seater swing. The free standing swing is preferred to avoid congestion in one area.  Free Standing Swing 4 poles x 3m al least (100mm - 125mm) diameter; 1 pole x 2.4m; 12m polysteelrope; 2 x rubber seats; 1m thread bar; 8 x nuts and washers. To be dug into the ground using concrete.</t>
  </si>
  <si>
    <t>SUMMARY PAGE - LESHMAN</t>
  </si>
  <si>
    <t>VAT 15%</t>
  </si>
  <si>
    <t>Contingencies 5%</t>
  </si>
  <si>
    <t>BILL 2. ALTERATIONS</t>
  </si>
  <si>
    <t>BILL NO. 3 MASONRY</t>
  </si>
  <si>
    <t>BILL NO. 4 ROOFS ETC</t>
  </si>
  <si>
    <t>BILL NO. 5 CARPENTRY AND JOINERY</t>
  </si>
  <si>
    <t>BILL NO. 6 CEILINGS AND PARTITIONS</t>
  </si>
  <si>
    <t>BILL NO. 7 FLOOR COVERINGS, PLASTIC LININGS, ETC</t>
  </si>
  <si>
    <t>BILL NO. 8 IRONMONGERY</t>
  </si>
  <si>
    <t>BILL NO. 9 METALWORK</t>
  </si>
  <si>
    <t>BILL NO. 10 PLASTERING</t>
  </si>
  <si>
    <t>BILL NO. 11 PLUMBING AND DRAINAGE (PROVISIONAL)</t>
  </si>
  <si>
    <t>BILL NO. 12 GLAZING</t>
  </si>
  <si>
    <t>BILL NO. 13 PAINTWORK</t>
  </si>
  <si>
    <t>BILL NO. 14 EXTERNAL WORKS</t>
  </si>
  <si>
    <t>PRILIMINARIES AND GENERALS</t>
  </si>
  <si>
    <t>ITEM NO</t>
  </si>
  <si>
    <t>QUANTITY</t>
  </si>
  <si>
    <t>PRELIMINARIES</t>
  </si>
  <si>
    <t>NOMINATED/SELECTED SUB CONTRACT AGREEMENT</t>
  </si>
  <si>
    <t>The agreement shall be the Nominated/Selected Sub-Contract Agreement prepared and published by the Joint Building Contracts Committee; Edition 4,1 Code 2112, March 2115 (The JBCC Series 2111 Nominated/Selected Sub Contract Agreement),</t>
  </si>
  <si>
    <t>FULL INTENT AND MEANING OF CLAUSES</t>
  </si>
  <si>
    <t>Tenderers shall be deemed to have referred to the aforementioned documents for the full intent and meaning of each clause,  These clauses are hereinafter referred to by the heading and clause number only,  Where standard clauses or alternatives are not applicable to this contract, such modifications, corrections or supplements as are necessary are given under each relevant clause heading or within the relevant schedule,  Where an item is not relevant to this specific contract, such item is marked "N/A" signifying "Not applicable",</t>
  </si>
  <si>
    <t>PRICING OF CLAUSES</t>
  </si>
  <si>
    <t>Tenderers shall allow opposite each clause for any cost involved with complying with such clause,  Any clauses left unpriced shall be deemed to be covered by rates and prices elsewhere incorporated throughout these bills of quantities,</t>
  </si>
  <si>
    <t>SECTION A : JBCC N/S SUB-CONTRACT AGREEMENT</t>
  </si>
  <si>
    <t>DEFINITIONS</t>
  </si>
  <si>
    <t xml:space="preserve"> A</t>
  </si>
  <si>
    <t>Definitions and interpretations, Clause 1,1</t>
  </si>
  <si>
    <t>OBJECTIVE AND PREPARATION</t>
  </si>
  <si>
    <t xml:space="preserve"> B</t>
  </si>
  <si>
    <t>Offer, acceptance and performance, Clause 2,1</t>
  </si>
  <si>
    <t xml:space="preserve"> C</t>
  </si>
  <si>
    <t>Documents and principal agreement,  ? The following sub-clause shall be deemed to be added:-  3,11	"The provisions of the Principal Agreement as contained within Bill No, 1, Preliminaries (pages ,,,,,, to ,,,,,, inclusive) of the bills of quantities applicable to the principal contract are included under "Annexure ?" at the end of these Subcontract bills of quantities,  Allowance shall be made against this item for complying with any clauses or conditions not specifically referred to herein," Clause 3,1</t>
  </si>
  <si>
    <t xml:space="preserve"> D</t>
  </si>
  <si>
    <t>Design responsibility, Clause 4,1</t>
  </si>
  <si>
    <t xml:space="preserve"> E</t>
  </si>
  <si>
    <t>Employer's agents, Clause 5,1</t>
  </si>
  <si>
    <t xml:space="preserve"> F</t>
  </si>
  <si>
    <t>Site representatives, Clause 6,1</t>
  </si>
  <si>
    <t xml:space="preserve"> G</t>
  </si>
  <si>
    <t>Compliance with regulations, Clause 7,1</t>
  </si>
  <si>
    <t xml:space="preserve"> H</t>
  </si>
  <si>
    <t>N/S Works risk, Clause 8,1</t>
  </si>
  <si>
    <t xml:space="preserve"> I</t>
  </si>
  <si>
    <t>Indemnities, Clause 9,1</t>
  </si>
  <si>
    <t>Works and N/S works insurances, Clause 11,1</t>
  </si>
  <si>
    <t>Liability insurances, Clauses 11,1</t>
  </si>
  <si>
    <t>Effecting insurances, Clauses 12,1</t>
  </si>
  <si>
    <t>13,1 - no clause,</t>
  </si>
  <si>
    <t>Security, Clause 14,1</t>
  </si>
  <si>
    <t>EXECUTION</t>
  </si>
  <si>
    <t>Preparation for and execution of the N/S works, Clause 15,1</t>
  </si>
  <si>
    <t>Access to the N/S works, Clause 16,1</t>
  </si>
  <si>
    <t>Contractor's instructions, Clause 17,1</t>
  </si>
  <si>
    <t>Setting out of the N/S works, Clause 18,1</t>
  </si>
  <si>
    <t>Assignment, Clause 19,1</t>
  </si>
  <si>
    <t xml:space="preserve"> J</t>
  </si>
  <si>
    <t>Contractor's attendance, Clause 21,1</t>
  </si>
  <si>
    <t xml:space="preserve"> K</t>
  </si>
  <si>
    <t>Subcontractor's plant and services, Clause 21,1</t>
  </si>
  <si>
    <t xml:space="preserve"> L</t>
  </si>
  <si>
    <t>Other subcontractors, Clause 22,1</t>
  </si>
  <si>
    <t>COMPLETION</t>
  </si>
  <si>
    <t xml:space="preserve"> M</t>
  </si>
  <si>
    <t>Interim completion, Clause 23,1</t>
  </si>
  <si>
    <t>Practical completion, Clause 24,1</t>
  </si>
  <si>
    <t>Works completion, Clause 25,1</t>
  </si>
  <si>
    <t>Final completion, Clause 26,1</t>
  </si>
  <si>
    <t>Latent defects liability period, Clause 27,1</t>
  </si>
  <si>
    <t>Sectional completion, Clause 28,1</t>
  </si>
  <si>
    <t>Revision of date for interim completion, Clause 29,1</t>
  </si>
  <si>
    <t>Damages due to non-performance, Clause 31,1</t>
  </si>
  <si>
    <t>PAYMENT</t>
  </si>
  <si>
    <t>Interim payment to the subcontractor, Clause 31,1</t>
  </si>
  <si>
    <t>Adjustment to the N/S contract value,(USER NOTE: Not to be included in the Bill Text,The following additional clause generally applies to sub-contracts where imported equipment or materials are likely to be included or where large items of equipment are included, e,g, Lifts, Escalators, Standby Generators, cladding systems, special glass, special carpets, etc,)? The following is hereby added to subclause 32,13:In terms of CPAP clause 3,4, the work value for adjustment shall exclude, inter alia:Equipment in specialist works and imported materials listed in the tender enquiry document (CPAP subclause 3,4,4)andNon-imported equipment in specialist work listed in the tender enquiry document (CPAP subclause 3,4,5),Tenderers shall list all items of equipment and materials, which are to be excluded from the value for adjustment and dealt with in terms of the above clauses, on the schedules annexed to this tender enquiry document and shall indicate the method of adjustment in respect of each item, Clause 32,1</t>
  </si>
  <si>
    <t>Recovery of expense and loss, Clause 33,1</t>
  </si>
  <si>
    <t>N/S final account and final payment, Clause 34,1</t>
  </si>
  <si>
    <t>Direct payment to subcontractor / other parties, Clause 35,1</t>
  </si>
  <si>
    <t>CANCELLATION</t>
  </si>
  <si>
    <t>Cancellation by contractor - subcontractor's default, Clause 36,1</t>
  </si>
  <si>
    <t>Cancellation by contractor - loss or damage, Clause 37,1</t>
  </si>
  <si>
    <t>Suspension and cancellation by subcontractor - contractor's/employer's default, Clause 38,1</t>
  </si>
  <si>
    <t>Cancellation - cessation of the works, Clause 39,1</t>
  </si>
  <si>
    <t>DISPUTE</t>
  </si>
  <si>
    <t>Dispute settlement, Clause 41,1</t>
  </si>
  <si>
    <t>SUBSTITUTE PROVISIONS</t>
  </si>
  <si>
    <t>(USER NOTE:  Not to be included in the Bill text,  Ensure that this clause is marked "NA" signifying not applicable, in the case of the contract NOT being for an employer who is an organ of the state,)</t>
  </si>
  <si>
    <t>State clauses ? Item / NA Clause 41,1</t>
  </si>
  <si>
    <t>N/S CONTRACT VARIABLES</t>
  </si>
  <si>
    <t>THE N/S SCHEDULE</t>
  </si>
  <si>
    <t>PRE-TENDER INFORMATION</t>
  </si>
  <si>
    <t>Pre-tender information is given hereunder,</t>
  </si>
  <si>
    <t>Clause (and reference)</t>
  </si>
  <si>
    <t>42,1	N/S CONTRACTING AND OTHER PARTIES</t>
  </si>
  <si>
    <t>42,1,1	Contractor	,,,,,,,,,,,,,,,,,,,,,,,,,,,,,,,,,,,,,,,,,,,,,,,,,  	Postal address	,,,,,,,,,,,,,,,,,,,,,,,,,,,,,,,,,,,,,,,,,,,,,,,,,  		,,,,,,,,,,,,,,,,,,,,,,,,,,,,,,,,,,,,,,,,,,,,,,,,,  	Code	,,,,,,,,,,,,,,,,,,,,,,,,,,,,,,,,,,,,,,,,,,,,,,,,,  	Telephone	,,,,,,,,,,,,,,,,,,,,,,,,,,,,,,,,,,,,,,,,,,,,,,,,,  	Fax	,,,,,,,,,,,,,,,,,,,,,,,,,,,,,,,,,,,,,,,,,,,,,,,,,  	E-mail	,,,,,,,,,,,,,,,,,,,,,,,,,,,,,,,,,,,,,,,,,,,,,,,,,  	Tax/VAT registration No, ,,,,,,,,,,,,,,,,,,,,,,,,,,,,,,,,,,,,,,,,,,,,</t>
  </si>
  <si>
    <t>(1,2)	Physical address ,,,,,,,,,,,,,,,,,,,,,,,,,,,,,,,,,,,,,,,,,,,,,,,  		,,,,,,,,,,,,,,,,,,,,,,,,,,,,,,,,,,,,,,,,,,,,,,,,,  		,,,,,,,,,,,,,,,,,,,,,,,,,,,,,,,,,,,,,,,,,,,,,,,,,</t>
  </si>
  <si>
    <t>42,1,2 to	Details pertaining to the employer, principal agent 42,1,5	and all other agents are as detailed in the 	Principal Agreement,</t>
  </si>
  <si>
    <t>42,2	N/S CONTRACT DETAILS</t>
  </si>
  <si>
    <t>42,2,1	Works description 	As detailed in the Principal Agreement,</t>
  </si>
  <si>
    <t>42,2,2	Site description 	As detailed in the Principal Agreement,</t>
  </si>
  <si>
    <t>42,2,3	N/S works description (1,1) 	,,,,,,,,,,,,,,,,,,,,,,,,,,,,,,,,,,,,,,,,,,,,,,,,,,,,,,,,,,,,,,,,,,,,,,,,,,,,,,,,  	,,,,,,,,,,,,,,,,,,,,,,,,,,,,,,,,,,,,,,,,,,,,,,,,,,,,,,,,,,,,,,,,,,,,,,,,,,,,,,,,  	,,,,,,,,,,,,,,,,,,,,,,,,,,,,,,,,,,,,,,,,,,,,,,,,,,,,,,,,,,,,,,,,,,,,,,,,,,,,,,,,  	,,,,,,,,,,,,,,,,,,,,,,,,,,,,,,,,,,,,,,,,,,,,,,,,,,,,,,,,,,,,,,,,,,,,,,,,,,,,,,,,</t>
  </si>
  <si>
    <t>42,2,4	Specific options that are applicable to a state (41,1)	organ only  	? Where so :  (31,11,2)1)	Legislation applicable to the interest rate, 	 	,,,,,,,,,,,,,,,,,,,,,,,,,,,,,,,,,,,,,,,,,,,,,,,,,,,,,,,,,,,,,,,,,,,,,,,,,,,,  (11,2)	2)	Lateral support insurance effected by the 			contractor	 ? Yes / No  (31,4,2)	3)	Payment will be made for materials and goods ? Yes / No  (41,4)	4)	Dispute resolution by litegation in terms of the 	principal agreement, ? Yes / No</t>
  </si>
  <si>
    <t>(26,1,2)	5)	Extended defects liability period applicable to 	the following elements:  	,,,,,,,,,,,,,,,,,,,,,,,,,,,,,,,,,,,,,,,,,,,,,,,,,,,,,,,,,,,,,,,,,,,,,,,,,,,,  	,,,,,,,,,,,,,,,,,,,,,,,,,,,,,,,,,,,,,,,,,,,,,,,,,,,,,,,,,,,,,,,,,,,,,,,,,,,,</t>
  </si>
  <si>
    <t>42,2,5	Commencement of the N/S construction period:? Date ,,,,,,,,,,,,,,,,,,,,,,,,,,,,,,,,? in accordance with the programme</t>
  </si>
  <si>
    <t>42,2,6	The Subcontractor shall be responsible for the design of the N/S works, ? Yes / No</t>
  </si>
  <si>
    <t>42,2,7		For the works as a whole:-(23,1,1	24,3,1)	Principal Agreement                             Interim              Penalty        Practical completion       day           completionN/S works        works               works                             date                 amount               date- - - - - - - -        - - - - - - -      - - - - - - -or42,2,8	For the works in(28,1	sections -28,2,1)	  Section 1	,,,,,,,,,,,,,,,,,,	,,,,,,,,,,,,,,,,,	,,,,,,,,,,,,,,,,,,	  Section 2	,,,,,,,,,,,,,,,,,,	,,,,,,,,,,,,,,,,,	,,,,,,,,,,,,,,,,,,	  Section 3	,,,,,,,,,,,,,,,,,,	,,,,,,,,,,,,,,,,,	,,,,,,,,,,,,,,,,,,	  Section 4	,,,,,,,,,,,,,,,,,,	,,,,,,,,,,,,,,,,,	,,,,,,,,,,,,,,,,,,	  Section 5	,,,,,,,,,,,,,,,,,,	,,,,,,,,,,,,,,,,,	,,,,,,,,,,,,,,,,,,	  Section 6	,,,,,,,,,,,,,,,,,,	,,,,,,,,,,,,,,,,,	,,,,,,,,,,,,,,,,,,</t>
  </si>
  <si>
    <t>42,2,9	The law applicable to this N/S agreement shall (1,1)	be - ? South Africa / Other country (name)</t>
  </si>
  <si>
    <t>42,3	INSURANCES</t>
  </si>
  <si>
    <t>42,3,1	Contract works insurance effected (11,1, 11,2)  	For the sum of :	R,,,,,,,,,,,,,,,,,,,,,,,,,,,,,,,,,,,,,,,,,,  (11,3)	With a deductible of:	R,,,,,,,,,,,,,,,,,,,,,,,,,,,,,,,,,,,,,,,,,,  42,3,2	Supplementary insurance is required (8,3,2, 11,1) ? Yes / No</t>
  </si>
  <si>
    <t>42,3,3	Public liability insurance to be effected by the (11,1)? Contractor / Subcontractor	For the sum of :	R,,,,,,,,,,,,,,,,,,,,,,,,,,,,,,,,,,,,,,,,,,	With a deductible of:	R,,,,,,,,,,,,,,,,,,,,,,,,,,,,,,,,,,,,,,,,,,</t>
  </si>
  <si>
    <t>42,4	DOCUMENTS</t>
  </si>
  <si>
    <t>42,4,1	Waiver of the contractor's lien or right of continuing possession is required in terms of the principal agreement, ? Yes / No</t>
  </si>
  <si>
    <t>42,4,2	Construction document copies to be supplied (3,7)	to the subcontractor free of charge, Number of: ,,,,,,,,,,</t>
  </si>
  <si>
    <t>42,4,3	N/S bills of quantities N/S lump sum document (1,1)	schedule of rates drawn up in accordance with - ? Standard System of Measuring Building Works</t>
  </si>
  <si>
    <t>42,4,4	On acceptance of the tender the N/S bills of quantities / NS lumpsum document is to be submitted within working days, Number of:  ? 7</t>
  </si>
  <si>
    <t>42,4,5	JBCC Engineering General Conditions are to be (15,5)	included in the N/S contract documents, ? Yes / No</t>
  </si>
  <si>
    <t>42,4,6	The N/S contract value is to be adjusted using CPAP (32,13)	indices, ? Yes / No  	? Where JBCC CPAP is used base month ,,,,,,,,,,,,,,,,,,,,,,,,,,  	? Alternative indices (if applicable) ,,,,,,,,,,,,,,,,,,,,,,,,,,,,,,  	? This shall be a fixed price contract,</t>
  </si>
  <si>
    <t>42,4,7	? Details of changes made to the provisions of JBCC (3,8)	standard documentation shall be as detailed under the provisions of the Principal Agreement,</t>
  </si>
  <si>
    <t>42,4,8	? Express amendments to the provisions of this document,  	? Clause 3,11 added 	? Clause 32,13 amended 	? others</t>
  </si>
  <si>
    <t>42,1	POST-TENDER INFORMATION</t>
  </si>
  <si>
    <t>Post-Tender information required under clauses 42,5 to 42,8 inclusive shall be completed prior to contract signing, in consultation with the subcontractor  - - - - - - - - - - - - - - - - - - - -</t>
  </si>
  <si>
    <t>SECTION B : SPECIFIC PRELIMINARIES</t>
  </si>
  <si>
    <t>? Subcontractor's resources,  ? Time is of the utmost importance on this contract and the subcontractor warrants that he will make available such resources as are necessary to maintain progress of the subcontract works in line with the Principal Agreement programme,  Should it become necessary for the subcontractor to work overtime as a result of his non-performance, he shall be liable for all additional costs (ie, additional supervisors, hoisting, attendance, etc,) incurred as a result thereof by the principal contractor,</t>
  </si>
  <si>
    <t>? Subcontractor's personnel,  ? The subcontractor shall nominate a director / member / partner responsible for the contract and he shall personally attend all meetings relevant to the contract as and when called upon to do so by the contractor,</t>
  </si>
  <si>
    <t>CONT</t>
  </si>
  <si>
    <t>The subcontractor shall provide a competent services co-ordinator as and when required to ensure proper and effective co-ordination of services by attending co-ordination meetings,</t>
  </si>
  <si>
    <t>The subcontractor shall provide a suitably qualified person or persons to the satisfaction of the contractor to liaise with the contractor in:</t>
  </si>
  <si>
    <t>(a)	maintaining, monitoring and updating a computerised network programme, bar chart and/or other suitable progress monitoring procedure;</t>
  </si>
  <si>
    <t>(b)	cost and budget control;  (c)	scheduling;  (d)	project accounting;  (e)	reporting;  (f)	production of shop drawings and samples;  (g)	procurement and expediting;  (h)	co-ordination of construction, and  (i)	commissioning, instruction, handover and follow-up,</t>
  </si>
  <si>
    <t>SECTION C : SPECIAL CONDITIONS IN ACCORDANCE WITH THE REQUIREMENTS OF THE PRINCIPAL CONTRACTOR</t>
  </si>
  <si>
    <t>(USER NOTE :  Not to be included in the Bill text, Major contractors very often introduce their own standard clauses into subcontract documents,  Care should be taken  in scrutinising these that they are not in conflict with standard JBCC 2111 documentation,)</t>
  </si>
  <si>
    <t>BILL NO. 1 PRELIMINARIES</t>
  </si>
  <si>
    <t>Pedestrian gate.</t>
  </si>
  <si>
    <t>Clear visibility high security perimeter fencing enhancing any facility or home fence 1.8m High as per architech specification.</t>
  </si>
  <si>
    <t>4m x 4m Car gate as per architect specification.</t>
  </si>
  <si>
    <t>PROVISIONAL SUMS</t>
  </si>
  <si>
    <t>BILL NO.15 PROVISIONAL SUMS</t>
  </si>
  <si>
    <t>Allow the provisional amount for CLO.</t>
  </si>
  <si>
    <t xml:space="preserve">Allow for profit </t>
  </si>
  <si>
    <t xml:space="preserve">Allow attendance </t>
  </si>
  <si>
    <t>%</t>
  </si>
  <si>
    <t>COMMUNITY LIASING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</si>
</sst>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
      <b/>
      <sz val="10"/>
      <name val="Arial"/>
      <family val="2"/>
    </font>
    <font>
      <sz val="10"/>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2"/>
        <bgColor indexed="64"/>
      </patternFill>
    </fill>
    <fill>
      <patternFill patternType="gray0625">
        <fgColor theme="0" tint="-0.34998626667073579"/>
        <bgColor theme="0" tint="-4.9989318521683403E-2"/>
      </patternFill>
    </fill>
    <fill>
      <patternFill patternType="solid">
        <fgColor theme="5"/>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5" fontId="20" fillId="35" borderId="15" applyBorder="0" applyAlignment="0">
      <alignment horizontal="left" vertical="center" wrapText="1"/>
    </xf>
    <xf numFmtId="164" fontId="21" fillId="0" borderId="0" applyFont="0" applyFill="0" applyBorder="0" applyAlignment="0" applyProtection="0"/>
    <xf numFmtId="0" fontId="21" fillId="0" borderId="0"/>
  </cellStyleXfs>
  <cellXfs count="57">
    <xf numFmtId="0" fontId="0" fillId="0" borderId="0" xfId="0"/>
    <xf numFmtId="0" fontId="0" fillId="0" borderId="0" xfId="0" applyAlignment="1">
      <alignment horizontal="justify" wrapText="1"/>
    </xf>
    <xf numFmtId="0" fontId="18" fillId="0" borderId="0" xfId="0" applyFont="1"/>
    <xf numFmtId="38" fontId="0" fillId="0" borderId="10" xfId="0" applyNumberFormat="1" applyBorder="1" applyAlignment="1">
      <alignment horizontal="center" vertical="top"/>
    </xf>
    <xf numFmtId="0" fontId="0" fillId="0" borderId="10" xfId="0" applyBorder="1" applyAlignment="1">
      <alignment horizontal="center"/>
    </xf>
    <xf numFmtId="38" fontId="0" fillId="0" borderId="0" xfId="0" applyNumberFormat="1" applyAlignment="1">
      <alignment horizontal="center"/>
    </xf>
    <xf numFmtId="40" fontId="0" fillId="0" borderId="11" xfId="0" applyNumberFormat="1" applyBorder="1" applyAlignment="1">
      <alignment horizontal="center"/>
    </xf>
    <xf numFmtId="40" fontId="0" fillId="0" borderId="0" xfId="0" applyNumberFormat="1" applyAlignment="1">
      <alignment horizontal="center"/>
    </xf>
    <xf numFmtId="0" fontId="0" fillId="0" borderId="13" xfId="0" applyBorder="1" applyAlignment="1">
      <alignment horizontal="justify" wrapText="1"/>
    </xf>
    <xf numFmtId="0" fontId="0" fillId="0" borderId="14" xfId="0" applyBorder="1" applyAlignment="1">
      <alignment horizontal="justify" wrapText="1"/>
    </xf>
    <xf numFmtId="0" fontId="18" fillId="0" borderId="13" xfId="0" applyFont="1" applyBorder="1" applyAlignment="1">
      <alignment horizontal="justify" wrapText="1"/>
    </xf>
    <xf numFmtId="0" fontId="16" fillId="0" borderId="13" xfId="0" applyFont="1" applyBorder="1" applyAlignment="1">
      <alignment horizontal="justify" wrapText="1"/>
    </xf>
    <xf numFmtId="0" fontId="19" fillId="0" borderId="13" xfId="0" applyFont="1" applyBorder="1" applyAlignment="1">
      <alignment horizontal="justify" wrapText="1"/>
    </xf>
    <xf numFmtId="0" fontId="18" fillId="34" borderId="13" xfId="0" applyFont="1" applyFill="1" applyBorder="1" applyAlignment="1">
      <alignment horizontal="justify" wrapText="1"/>
    </xf>
    <xf numFmtId="0" fontId="16" fillId="0" borderId="14" xfId="0" applyFont="1" applyBorder="1" applyAlignment="1">
      <alignment horizontal="justify" wrapText="1"/>
    </xf>
    <xf numFmtId="0" fontId="18" fillId="33" borderId="12" xfId="0" applyFont="1" applyFill="1" applyBorder="1" applyAlignment="1">
      <alignment horizontal="center" wrapText="1"/>
    </xf>
    <xf numFmtId="38" fontId="0" fillId="0" borderId="0" xfId="0" applyNumberFormat="1" applyAlignment="1">
      <alignment horizontal="center" vertical="top"/>
    </xf>
    <xf numFmtId="38" fontId="0" fillId="0" borderId="13" xfId="0" applyNumberFormat="1" applyBorder="1" applyAlignment="1">
      <alignment horizontal="center" vertical="top"/>
    </xf>
    <xf numFmtId="38" fontId="18" fillId="34" borderId="13" xfId="0" applyNumberFormat="1" applyFont="1" applyFill="1" applyBorder="1" applyAlignment="1">
      <alignment horizontal="center" vertical="top"/>
    </xf>
    <xf numFmtId="38" fontId="0" fillId="0" borderId="14" xfId="0" applyNumberFormat="1" applyBorder="1" applyAlignment="1">
      <alignment horizontal="center" vertical="top"/>
    </xf>
    <xf numFmtId="38" fontId="0" fillId="33" borderId="12" xfId="0" applyNumberFormat="1" applyFill="1" applyBorder="1" applyAlignment="1">
      <alignment horizontal="center" vertical="top"/>
    </xf>
    <xf numFmtId="38" fontId="16" fillId="0" borderId="13" xfId="0" applyNumberFormat="1" applyFont="1" applyBorder="1" applyAlignment="1">
      <alignment horizontal="center" vertical="top"/>
    </xf>
    <xf numFmtId="40" fontId="0" fillId="0" borderId="13" xfId="0" applyNumberFormat="1" applyBorder="1" applyAlignment="1">
      <alignment horizontal="center"/>
    </xf>
    <xf numFmtId="40" fontId="18" fillId="34" borderId="13" xfId="0" applyNumberFormat="1" applyFont="1" applyFill="1" applyBorder="1" applyAlignment="1">
      <alignment horizontal="center"/>
    </xf>
    <xf numFmtId="40" fontId="0" fillId="0" borderId="14" xfId="0" applyNumberFormat="1" applyBorder="1" applyAlignment="1">
      <alignment horizontal="center"/>
    </xf>
    <xf numFmtId="40" fontId="0" fillId="33" borderId="12" xfId="0" applyNumberFormat="1" applyFill="1" applyBorder="1" applyAlignment="1">
      <alignment horizontal="center"/>
    </xf>
    <xf numFmtId="40" fontId="16" fillId="0" borderId="13" xfId="0" applyNumberFormat="1" applyFont="1" applyBorder="1" applyAlignment="1">
      <alignment horizontal="center"/>
    </xf>
    <xf numFmtId="40" fontId="16" fillId="0" borderId="14" xfId="0" applyNumberFormat="1" applyFont="1" applyBorder="1" applyAlignment="1">
      <alignment horizontal="center"/>
    </xf>
    <xf numFmtId="38" fontId="0" fillId="0" borderId="13" xfId="0" applyNumberFormat="1" applyBorder="1" applyAlignment="1">
      <alignment horizontal="center"/>
    </xf>
    <xf numFmtId="0" fontId="18" fillId="34" borderId="13" xfId="0" applyFont="1" applyFill="1" applyBorder="1" applyAlignment="1">
      <alignment horizontal="center"/>
    </xf>
    <xf numFmtId="0" fontId="0" fillId="0" borderId="13" xfId="0" applyBorder="1" applyAlignment="1">
      <alignment horizontal="center"/>
    </xf>
    <xf numFmtId="38" fontId="0" fillId="0" borderId="14" xfId="0" applyNumberFormat="1" applyBorder="1" applyAlignment="1">
      <alignment horizontal="center"/>
    </xf>
    <xf numFmtId="38" fontId="0" fillId="33" borderId="12" xfId="0" applyNumberFormat="1" applyFill="1" applyBorder="1" applyAlignment="1">
      <alignment horizontal="center"/>
    </xf>
    <xf numFmtId="38" fontId="16" fillId="0" borderId="13" xfId="0" applyNumberFormat="1" applyFont="1" applyBorder="1" applyAlignment="1">
      <alignment horizontal="center"/>
    </xf>
    <xf numFmtId="38" fontId="16" fillId="0" borderId="14" xfId="0" applyNumberFormat="1" applyFont="1" applyBorder="1" applyAlignment="1">
      <alignment horizontal="center"/>
    </xf>
    <xf numFmtId="0" fontId="0" fillId="0" borderId="0" xfId="0" applyAlignment="1">
      <alignment horizontal="center"/>
    </xf>
    <xf numFmtId="0" fontId="0" fillId="0" borderId="14" xfId="0" applyBorder="1" applyAlignment="1">
      <alignment horizontal="center"/>
    </xf>
    <xf numFmtId="0" fontId="0" fillId="33" borderId="12" xfId="0" applyFill="1" applyBorder="1" applyAlignment="1">
      <alignment horizontal="center"/>
    </xf>
    <xf numFmtId="0" fontId="16" fillId="0" borderId="13" xfId="0" applyFont="1" applyBorder="1" applyAlignment="1">
      <alignment horizontal="center"/>
    </xf>
    <xf numFmtId="0" fontId="16" fillId="0" borderId="14" xfId="0" applyFont="1" applyBorder="1" applyAlignment="1">
      <alignment horizontal="center"/>
    </xf>
    <xf numFmtId="38" fontId="0" fillId="0" borderId="13" xfId="0" applyNumberFormat="1" applyBorder="1" applyAlignment="1">
      <alignment vertical="top"/>
    </xf>
    <xf numFmtId="0" fontId="0" fillId="0" borderId="13" xfId="0" applyBorder="1"/>
    <xf numFmtId="38" fontId="16" fillId="33" borderId="12" xfId="0" applyNumberFormat="1" applyFont="1" applyFill="1" applyBorder="1" applyAlignment="1">
      <alignment horizontal="center" vertical="center" wrapText="1"/>
    </xf>
    <xf numFmtId="0" fontId="16" fillId="33" borderId="12" xfId="0" applyFont="1" applyFill="1" applyBorder="1" applyAlignment="1">
      <alignment horizontal="center" vertical="center" wrapText="1"/>
    </xf>
    <xf numFmtId="40" fontId="16" fillId="33" borderId="12" xfId="0" applyNumberFormat="1" applyFont="1" applyFill="1" applyBorder="1" applyAlignment="1">
      <alignment horizontal="center" vertical="center" wrapText="1"/>
    </xf>
    <xf numFmtId="38" fontId="0" fillId="34" borderId="13" xfId="0" applyNumberFormat="1" applyFill="1" applyBorder="1" applyAlignment="1">
      <alignment vertical="top"/>
    </xf>
    <xf numFmtId="0" fontId="0" fillId="34" borderId="13" xfId="0" applyFill="1" applyBorder="1"/>
    <xf numFmtId="0" fontId="0" fillId="34" borderId="13" xfId="0" applyFill="1" applyBorder="1" applyAlignment="1">
      <alignment horizontal="center"/>
    </xf>
    <xf numFmtId="40" fontId="0" fillId="34" borderId="13" xfId="0" applyNumberFormat="1" applyFill="1" applyBorder="1" applyAlignment="1">
      <alignment horizontal="center"/>
    </xf>
    <xf numFmtId="38" fontId="0" fillId="36" borderId="13" xfId="0" applyNumberFormat="1" applyFill="1" applyBorder="1" applyAlignment="1">
      <alignment horizontal="center" vertical="top"/>
    </xf>
    <xf numFmtId="0" fontId="16" fillId="36" borderId="13" xfId="0" applyFont="1" applyFill="1" applyBorder="1" applyAlignment="1">
      <alignment horizontal="justify" wrapText="1"/>
    </xf>
    <xf numFmtId="0" fontId="16" fillId="36" borderId="13" xfId="0" applyFont="1" applyFill="1" applyBorder="1" applyAlignment="1">
      <alignment horizontal="center"/>
    </xf>
    <xf numFmtId="38" fontId="16" fillId="36" borderId="13" xfId="0" applyNumberFormat="1" applyFont="1" applyFill="1" applyBorder="1" applyAlignment="1">
      <alignment horizontal="center"/>
    </xf>
    <xf numFmtId="40" fontId="16" fillId="36" borderId="13" xfId="0" applyNumberFormat="1" applyFont="1" applyFill="1" applyBorder="1" applyAlignment="1">
      <alignment horizontal="center"/>
    </xf>
    <xf numFmtId="38" fontId="0" fillId="34" borderId="13" xfId="0" applyNumberFormat="1" applyFill="1" applyBorder="1" applyAlignment="1">
      <alignment horizontal="center" vertical="top"/>
    </xf>
    <xf numFmtId="0" fontId="16" fillId="34" borderId="13" xfId="0" applyFont="1" applyFill="1" applyBorder="1" applyAlignment="1">
      <alignment horizontal="justify" wrapText="1"/>
    </xf>
    <xf numFmtId="38" fontId="0" fillId="34" borderId="13" xfId="0" applyNumberFormat="1" applyFill="1" applyBorder="1"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2" xfId="43" xr:uid="{21B32F30-4E08-4C65-BC6F-A2F3CC053575}"/>
    <cellStyle name="Excel Built-in Normal" xfId="44" xr:uid="{FAA806C1-A4FB-4806-85A8-DD74E939A30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Style 3" xfId="42" xr:uid="{F2CFF821-C7FC-43F7-9A83-BD208AFBD7FF}"/>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139"/>
  <sheetViews>
    <sheetView tabSelected="1" topLeftCell="A813" zoomScale="85" zoomScaleNormal="85" workbookViewId="0">
      <selection activeCell="F782" sqref="F782"/>
    </sheetView>
  </sheetViews>
  <sheetFormatPr defaultRowHeight="14.5" x14ac:dyDescent="0.35"/>
  <cols>
    <col min="1" max="1" width="15.36328125" customWidth="1"/>
    <col min="2" max="2" width="13.1796875" style="3" customWidth="1"/>
    <col min="3" max="3" width="54" style="1" customWidth="1"/>
    <col min="4" max="4" width="7" style="4" customWidth="1"/>
    <col min="5" max="5" width="7.54296875" style="5" customWidth="1"/>
    <col min="6" max="6" width="11.08984375" style="6" customWidth="1"/>
    <col min="7" max="7" width="12.54296875" style="7" customWidth="1"/>
  </cols>
  <sheetData>
    <row r="1" spans="2:7" x14ac:dyDescent="0.35">
      <c r="B1" s="16"/>
      <c r="D1" s="35"/>
      <c r="F1" s="7"/>
    </row>
    <row r="2" spans="2:7" ht="15" thickBot="1" x14ac:dyDescent="0.4">
      <c r="B2" s="16"/>
      <c r="D2" s="35"/>
      <c r="F2" s="7"/>
    </row>
    <row r="3" spans="2:7" ht="29" x14ac:dyDescent="0.35">
      <c r="B3" s="42" t="s">
        <v>272</v>
      </c>
      <c r="C3" s="43" t="s">
        <v>0</v>
      </c>
      <c r="D3" s="43"/>
      <c r="E3" s="42" t="s">
        <v>273</v>
      </c>
      <c r="F3" s="44" t="s">
        <v>1</v>
      </c>
      <c r="G3" s="44" t="s">
        <v>2</v>
      </c>
    </row>
    <row r="4" spans="2:7" x14ac:dyDescent="0.35">
      <c r="B4" s="40"/>
      <c r="C4" s="8"/>
      <c r="D4" s="41"/>
      <c r="E4" s="28"/>
      <c r="F4" s="22"/>
      <c r="G4" s="22"/>
    </row>
    <row r="5" spans="2:7" x14ac:dyDescent="0.35">
      <c r="B5" s="45"/>
      <c r="C5" s="13" t="s">
        <v>388</v>
      </c>
      <c r="D5" s="46"/>
      <c r="E5" s="47"/>
      <c r="F5" s="48"/>
      <c r="G5" s="48">
        <f>SUM(G6:G206)</f>
        <v>0</v>
      </c>
    </row>
    <row r="6" spans="2:7" x14ac:dyDescent="0.35">
      <c r="B6" s="40"/>
      <c r="C6" s="8"/>
      <c r="D6" s="41"/>
      <c r="E6" s="28"/>
      <c r="F6" s="22"/>
      <c r="G6" s="22"/>
    </row>
    <row r="7" spans="2:7" x14ac:dyDescent="0.35">
      <c r="B7" s="40"/>
      <c r="C7" s="10" t="s">
        <v>274</v>
      </c>
      <c r="D7" s="41"/>
      <c r="E7" s="30"/>
      <c r="F7" s="22"/>
      <c r="G7" s="22"/>
    </row>
    <row r="8" spans="2:7" x14ac:dyDescent="0.35">
      <c r="B8" s="40"/>
      <c r="C8" s="8"/>
      <c r="D8" s="41"/>
      <c r="E8" s="28"/>
      <c r="F8" s="22"/>
      <c r="G8" s="22"/>
    </row>
    <row r="9" spans="2:7" x14ac:dyDescent="0.35">
      <c r="B9" s="40"/>
      <c r="C9" s="10" t="s">
        <v>275</v>
      </c>
      <c r="D9" s="41"/>
      <c r="E9" s="30"/>
      <c r="F9" s="22"/>
      <c r="G9" s="22"/>
    </row>
    <row r="10" spans="2:7" x14ac:dyDescent="0.35">
      <c r="B10" s="40"/>
      <c r="C10" s="8"/>
      <c r="D10" s="41"/>
      <c r="E10" s="28"/>
      <c r="F10" s="22"/>
      <c r="G10" s="22"/>
    </row>
    <row r="11" spans="2:7" ht="72.5" x14ac:dyDescent="0.35">
      <c r="B11" s="40"/>
      <c r="C11" s="8" t="s">
        <v>276</v>
      </c>
      <c r="D11" s="41"/>
      <c r="E11" s="30"/>
      <c r="F11" s="22"/>
      <c r="G11" s="22"/>
    </row>
    <row r="12" spans="2:7" x14ac:dyDescent="0.35">
      <c r="B12" s="40"/>
      <c r="C12" s="8"/>
      <c r="D12" s="41"/>
      <c r="E12" s="28"/>
      <c r="F12" s="22"/>
      <c r="G12" s="22"/>
    </row>
    <row r="13" spans="2:7" x14ac:dyDescent="0.35">
      <c r="B13" s="40"/>
      <c r="C13" s="10" t="s">
        <v>277</v>
      </c>
      <c r="D13" s="41"/>
      <c r="E13" s="30"/>
      <c r="F13" s="22"/>
      <c r="G13" s="22"/>
    </row>
    <row r="14" spans="2:7" x14ac:dyDescent="0.35">
      <c r="B14" s="40"/>
      <c r="C14" s="8"/>
      <c r="D14" s="41"/>
      <c r="E14" s="28"/>
      <c r="F14" s="22"/>
      <c r="G14" s="22"/>
    </row>
    <row r="15" spans="2:7" ht="145" x14ac:dyDescent="0.35">
      <c r="B15" s="40"/>
      <c r="C15" s="8" t="s">
        <v>278</v>
      </c>
      <c r="D15" s="41"/>
      <c r="E15" s="30"/>
      <c r="F15" s="22"/>
      <c r="G15" s="22"/>
    </row>
    <row r="16" spans="2:7" x14ac:dyDescent="0.35">
      <c r="B16" s="40"/>
      <c r="C16" s="8"/>
      <c r="D16" s="41"/>
      <c r="E16" s="28"/>
      <c r="F16" s="22"/>
      <c r="G16" s="22"/>
    </row>
    <row r="17" spans="2:7" x14ac:dyDescent="0.35">
      <c r="B17" s="40"/>
      <c r="C17" s="10" t="s">
        <v>279</v>
      </c>
      <c r="D17" s="41"/>
      <c r="E17" s="30"/>
      <c r="F17" s="22"/>
      <c r="G17" s="22"/>
    </row>
    <row r="18" spans="2:7" x14ac:dyDescent="0.35">
      <c r="B18" s="40"/>
      <c r="C18" s="8"/>
      <c r="D18" s="41"/>
      <c r="E18" s="28"/>
      <c r="F18" s="22"/>
      <c r="G18" s="22"/>
    </row>
    <row r="19" spans="2:7" ht="58" x14ac:dyDescent="0.35">
      <c r="B19" s="40"/>
      <c r="C19" s="8" t="s">
        <v>280</v>
      </c>
      <c r="D19" s="41"/>
      <c r="E19" s="30"/>
      <c r="F19" s="22"/>
      <c r="G19" s="22"/>
    </row>
    <row r="20" spans="2:7" x14ac:dyDescent="0.35">
      <c r="B20" s="40"/>
      <c r="C20" s="8"/>
      <c r="D20" s="41"/>
      <c r="E20" s="28"/>
      <c r="F20" s="22"/>
      <c r="G20" s="22"/>
    </row>
    <row r="21" spans="2:7" x14ac:dyDescent="0.35">
      <c r="B21" s="40"/>
      <c r="C21" s="10" t="s">
        <v>281</v>
      </c>
      <c r="D21" s="41"/>
      <c r="E21" s="30"/>
      <c r="F21" s="22"/>
      <c r="G21" s="22"/>
    </row>
    <row r="22" spans="2:7" x14ac:dyDescent="0.35">
      <c r="B22" s="40"/>
      <c r="C22" s="8"/>
      <c r="D22" s="41"/>
      <c r="E22" s="28"/>
      <c r="F22" s="22"/>
      <c r="G22" s="22"/>
    </row>
    <row r="23" spans="2:7" x14ac:dyDescent="0.35">
      <c r="B23" s="40"/>
      <c r="C23" s="10" t="s">
        <v>282</v>
      </c>
      <c r="D23" s="41"/>
      <c r="E23" s="30"/>
      <c r="F23" s="22"/>
      <c r="G23" s="22"/>
    </row>
    <row r="24" spans="2:7" x14ac:dyDescent="0.35">
      <c r="B24" s="40"/>
      <c r="C24" s="8"/>
      <c r="D24" s="41"/>
      <c r="E24" s="28"/>
      <c r="F24" s="22"/>
      <c r="G24" s="22"/>
    </row>
    <row r="25" spans="2:7" x14ac:dyDescent="0.35">
      <c r="B25" s="40" t="s">
        <v>283</v>
      </c>
      <c r="C25" s="8" t="s">
        <v>284</v>
      </c>
      <c r="D25" s="41" t="s">
        <v>221</v>
      </c>
      <c r="E25" s="28">
        <v>1</v>
      </c>
      <c r="F25" s="22"/>
      <c r="G25" s="22">
        <f>ROUND(E25*F25,2)</f>
        <v>0</v>
      </c>
    </row>
    <row r="26" spans="2:7" x14ac:dyDescent="0.35">
      <c r="B26" s="40"/>
      <c r="C26" s="8"/>
      <c r="D26" s="41"/>
      <c r="E26" s="28"/>
      <c r="F26" s="22"/>
      <c r="G26" s="22"/>
    </row>
    <row r="27" spans="2:7" x14ac:dyDescent="0.35">
      <c r="B27" s="40"/>
      <c r="C27" s="10" t="s">
        <v>285</v>
      </c>
      <c r="D27" s="41"/>
      <c r="E27" s="30"/>
      <c r="F27" s="22"/>
      <c r="G27" s="22"/>
    </row>
    <row r="28" spans="2:7" x14ac:dyDescent="0.35">
      <c r="B28" s="40"/>
      <c r="C28" s="8"/>
      <c r="D28" s="41"/>
      <c r="E28" s="28"/>
      <c r="F28" s="22"/>
      <c r="G28" s="22"/>
    </row>
    <row r="29" spans="2:7" x14ac:dyDescent="0.35">
      <c r="B29" s="40" t="s">
        <v>286</v>
      </c>
      <c r="C29" s="8" t="s">
        <v>287</v>
      </c>
      <c r="D29" s="41" t="s">
        <v>221</v>
      </c>
      <c r="E29" s="28"/>
      <c r="F29" s="22"/>
      <c r="G29" s="22">
        <f>ROUND(E29*F29,2)</f>
        <v>0</v>
      </c>
    </row>
    <row r="30" spans="2:7" x14ac:dyDescent="0.35">
      <c r="B30" s="40"/>
      <c r="C30" s="8"/>
      <c r="D30" s="41"/>
      <c r="E30" s="28"/>
      <c r="F30" s="22"/>
      <c r="G30" s="22"/>
    </row>
    <row r="31" spans="2:7" ht="130.5" x14ac:dyDescent="0.35">
      <c r="B31" s="40" t="s">
        <v>288</v>
      </c>
      <c r="C31" s="8" t="s">
        <v>289</v>
      </c>
      <c r="D31" s="41" t="s">
        <v>221</v>
      </c>
      <c r="E31" s="28">
        <v>1</v>
      </c>
      <c r="F31" s="22"/>
      <c r="G31" s="22">
        <f>ROUND(E31*F31,2)</f>
        <v>0</v>
      </c>
    </row>
    <row r="32" spans="2:7" x14ac:dyDescent="0.35">
      <c r="B32" s="40"/>
      <c r="C32" s="8"/>
      <c r="D32" s="41"/>
      <c r="E32" s="28"/>
      <c r="F32" s="22"/>
      <c r="G32" s="22"/>
    </row>
    <row r="33" spans="2:7" x14ac:dyDescent="0.35">
      <c r="B33" s="40" t="s">
        <v>290</v>
      </c>
      <c r="C33" s="8" t="s">
        <v>291</v>
      </c>
      <c r="D33" s="41" t="s">
        <v>221</v>
      </c>
      <c r="E33" s="28">
        <v>1</v>
      </c>
      <c r="F33" s="22"/>
      <c r="G33" s="22">
        <f>ROUND(E33*F33,2)</f>
        <v>0</v>
      </c>
    </row>
    <row r="34" spans="2:7" x14ac:dyDescent="0.35">
      <c r="B34" s="40"/>
      <c r="C34" s="8"/>
      <c r="D34" s="41"/>
      <c r="E34" s="28"/>
      <c r="F34" s="22"/>
      <c r="G34" s="22"/>
    </row>
    <row r="35" spans="2:7" x14ac:dyDescent="0.35">
      <c r="B35" s="40" t="s">
        <v>292</v>
      </c>
      <c r="C35" s="8" t="s">
        <v>293</v>
      </c>
      <c r="D35" s="41" t="s">
        <v>221</v>
      </c>
      <c r="E35" s="28">
        <v>1</v>
      </c>
      <c r="F35" s="22"/>
      <c r="G35" s="22">
        <f>ROUND(E35*F35,2)</f>
        <v>0</v>
      </c>
    </row>
    <row r="36" spans="2:7" x14ac:dyDescent="0.35">
      <c r="B36" s="40"/>
      <c r="C36" s="8"/>
      <c r="D36" s="41"/>
      <c r="E36" s="28"/>
      <c r="F36" s="22"/>
      <c r="G36" s="22"/>
    </row>
    <row r="37" spans="2:7" x14ac:dyDescent="0.35">
      <c r="B37" s="40" t="s">
        <v>294</v>
      </c>
      <c r="C37" s="8" t="s">
        <v>295</v>
      </c>
      <c r="D37" s="41" t="s">
        <v>221</v>
      </c>
      <c r="E37" s="28">
        <v>1</v>
      </c>
      <c r="F37" s="22"/>
      <c r="G37" s="22">
        <f>ROUND(E37*F37,2)</f>
        <v>0</v>
      </c>
    </row>
    <row r="38" spans="2:7" x14ac:dyDescent="0.35">
      <c r="B38" s="40"/>
      <c r="C38" s="8"/>
      <c r="D38" s="41"/>
      <c r="E38" s="28"/>
      <c r="F38" s="22"/>
      <c r="G38" s="22"/>
    </row>
    <row r="39" spans="2:7" x14ac:dyDescent="0.35">
      <c r="B39" s="40" t="s">
        <v>296</v>
      </c>
      <c r="C39" s="8" t="s">
        <v>297</v>
      </c>
      <c r="D39" s="41" t="s">
        <v>221</v>
      </c>
      <c r="E39" s="28">
        <v>1</v>
      </c>
      <c r="F39" s="22"/>
      <c r="G39" s="22">
        <f>ROUND(E39*F39,2)</f>
        <v>0</v>
      </c>
    </row>
    <row r="40" spans="2:7" x14ac:dyDescent="0.35">
      <c r="B40" s="40"/>
      <c r="C40" s="8"/>
      <c r="D40" s="41"/>
      <c r="E40" s="28"/>
      <c r="F40" s="22"/>
      <c r="G40" s="22"/>
    </row>
    <row r="41" spans="2:7" x14ac:dyDescent="0.35">
      <c r="B41" s="40" t="s">
        <v>298</v>
      </c>
      <c r="C41" s="8" t="s">
        <v>299</v>
      </c>
      <c r="D41" s="41" t="s">
        <v>221</v>
      </c>
      <c r="E41" s="28">
        <v>1</v>
      </c>
      <c r="F41" s="22"/>
      <c r="G41" s="22">
        <f>ROUND(E41*F41,2)</f>
        <v>0</v>
      </c>
    </row>
    <row r="42" spans="2:7" x14ac:dyDescent="0.35">
      <c r="B42" s="40"/>
      <c r="C42" s="8"/>
      <c r="D42" s="41"/>
      <c r="E42" s="28"/>
      <c r="F42" s="22"/>
      <c r="G42" s="22"/>
    </row>
    <row r="43" spans="2:7" x14ac:dyDescent="0.35">
      <c r="B43" s="40" t="s">
        <v>300</v>
      </c>
      <c r="C43" s="8" t="s">
        <v>301</v>
      </c>
      <c r="D43" s="41" t="s">
        <v>221</v>
      </c>
      <c r="E43" s="28">
        <v>1</v>
      </c>
      <c r="F43" s="22"/>
      <c r="G43" s="22">
        <f>ROUND(E43*F43,2)</f>
        <v>0</v>
      </c>
    </row>
    <row r="44" spans="2:7" x14ac:dyDescent="0.35">
      <c r="B44" s="40"/>
      <c r="C44" s="8"/>
      <c r="D44" s="41"/>
      <c r="E44" s="28"/>
      <c r="F44" s="22"/>
      <c r="G44" s="22"/>
    </row>
    <row r="45" spans="2:7" x14ac:dyDescent="0.35">
      <c r="B45" s="40" t="s">
        <v>283</v>
      </c>
      <c r="C45" s="8" t="s">
        <v>302</v>
      </c>
      <c r="D45" s="41" t="s">
        <v>221</v>
      </c>
      <c r="E45" s="28">
        <v>1</v>
      </c>
      <c r="F45" s="22"/>
      <c r="G45" s="22">
        <f>ROUND(E45*F45,2)</f>
        <v>0</v>
      </c>
    </row>
    <row r="46" spans="2:7" x14ac:dyDescent="0.35">
      <c r="B46" s="40"/>
      <c r="C46" s="8"/>
      <c r="D46" s="41"/>
      <c r="E46" s="28"/>
      <c r="F46" s="22"/>
      <c r="G46" s="22"/>
    </row>
    <row r="47" spans="2:7" x14ac:dyDescent="0.35">
      <c r="B47" s="40" t="s">
        <v>286</v>
      </c>
      <c r="C47" s="8" t="s">
        <v>303</v>
      </c>
      <c r="D47" s="41" t="s">
        <v>221</v>
      </c>
      <c r="E47" s="28">
        <v>1</v>
      </c>
      <c r="F47" s="22"/>
      <c r="G47" s="22">
        <f>ROUND(E47*F47,2)</f>
        <v>0</v>
      </c>
    </row>
    <row r="48" spans="2:7" x14ac:dyDescent="0.35">
      <c r="B48" s="40"/>
      <c r="C48" s="8"/>
      <c r="D48" s="41"/>
      <c r="E48" s="28"/>
      <c r="F48" s="22"/>
      <c r="G48" s="22"/>
    </row>
    <row r="49" spans="2:7" x14ac:dyDescent="0.35">
      <c r="B49" s="40" t="s">
        <v>288</v>
      </c>
      <c r="C49" s="8" t="s">
        <v>304</v>
      </c>
      <c r="D49" s="41" t="s">
        <v>221</v>
      </c>
      <c r="E49" s="28">
        <v>1</v>
      </c>
      <c r="F49" s="22"/>
      <c r="G49" s="22">
        <f>ROUND(E49*F49,2)</f>
        <v>0</v>
      </c>
    </row>
    <row r="50" spans="2:7" x14ac:dyDescent="0.35">
      <c r="B50" s="40"/>
      <c r="C50" s="8"/>
      <c r="D50" s="41"/>
      <c r="E50" s="28"/>
      <c r="F50" s="22"/>
      <c r="G50" s="22"/>
    </row>
    <row r="51" spans="2:7" x14ac:dyDescent="0.35">
      <c r="B51" s="40"/>
      <c r="C51" s="8" t="s">
        <v>305</v>
      </c>
      <c r="D51" s="41"/>
      <c r="E51" s="30"/>
      <c r="F51" s="22"/>
      <c r="G51" s="22"/>
    </row>
    <row r="52" spans="2:7" x14ac:dyDescent="0.35">
      <c r="B52" s="40"/>
      <c r="C52" s="8"/>
      <c r="D52" s="41"/>
      <c r="E52" s="28"/>
      <c r="F52" s="22"/>
      <c r="G52" s="22"/>
    </row>
    <row r="53" spans="2:7" x14ac:dyDescent="0.35">
      <c r="B53" s="40" t="s">
        <v>290</v>
      </c>
      <c r="C53" s="8" t="s">
        <v>306</v>
      </c>
      <c r="D53" s="41" t="s">
        <v>221</v>
      </c>
      <c r="E53" s="28">
        <v>1</v>
      </c>
      <c r="F53" s="22"/>
      <c r="G53" s="22">
        <f>ROUND(E53*F53,2)</f>
        <v>0</v>
      </c>
    </row>
    <row r="54" spans="2:7" x14ac:dyDescent="0.35">
      <c r="B54" s="40"/>
      <c r="C54" s="8"/>
      <c r="D54" s="41"/>
      <c r="E54" s="28"/>
      <c r="F54" s="22"/>
      <c r="G54" s="22"/>
    </row>
    <row r="55" spans="2:7" x14ac:dyDescent="0.35">
      <c r="B55" s="40"/>
      <c r="C55" s="10" t="s">
        <v>307</v>
      </c>
      <c r="D55" s="41"/>
      <c r="E55" s="30"/>
      <c r="F55" s="22"/>
      <c r="G55" s="22"/>
    </row>
    <row r="56" spans="2:7" x14ac:dyDescent="0.35">
      <c r="B56" s="40"/>
      <c r="C56" s="8"/>
      <c r="D56" s="41"/>
      <c r="E56" s="28"/>
      <c r="F56" s="22"/>
      <c r="G56" s="22"/>
    </row>
    <row r="57" spans="2:7" x14ac:dyDescent="0.35">
      <c r="B57" s="40" t="s">
        <v>292</v>
      </c>
      <c r="C57" s="8" t="s">
        <v>308</v>
      </c>
      <c r="D57" s="41" t="s">
        <v>221</v>
      </c>
      <c r="E57" s="28">
        <v>1</v>
      </c>
      <c r="F57" s="22"/>
      <c r="G57" s="22">
        <f>ROUND(E57*F57,2)</f>
        <v>0</v>
      </c>
    </row>
    <row r="58" spans="2:7" x14ac:dyDescent="0.35">
      <c r="B58" s="40"/>
      <c r="C58" s="8"/>
      <c r="D58" s="41"/>
      <c r="E58" s="28"/>
      <c r="F58" s="22"/>
      <c r="G58" s="22"/>
    </row>
    <row r="59" spans="2:7" x14ac:dyDescent="0.35">
      <c r="B59" s="40" t="s">
        <v>294</v>
      </c>
      <c r="C59" s="8" t="s">
        <v>309</v>
      </c>
      <c r="D59" s="41" t="s">
        <v>221</v>
      </c>
      <c r="E59" s="28">
        <v>1</v>
      </c>
      <c r="F59" s="22"/>
      <c r="G59" s="22">
        <f>ROUND(E59*F59,2)</f>
        <v>0</v>
      </c>
    </row>
    <row r="60" spans="2:7" x14ac:dyDescent="0.35">
      <c r="B60" s="40"/>
      <c r="C60" s="8"/>
      <c r="D60" s="41"/>
      <c r="E60" s="28"/>
      <c r="F60" s="22"/>
      <c r="G60" s="22"/>
    </row>
    <row r="61" spans="2:7" x14ac:dyDescent="0.35">
      <c r="B61" s="40" t="s">
        <v>296</v>
      </c>
      <c r="C61" s="8" t="s">
        <v>310</v>
      </c>
      <c r="D61" s="41" t="s">
        <v>221</v>
      </c>
      <c r="E61" s="28">
        <v>1</v>
      </c>
      <c r="F61" s="22"/>
      <c r="G61" s="22">
        <f>ROUND(E61*F61,2)</f>
        <v>0</v>
      </c>
    </row>
    <row r="62" spans="2:7" x14ac:dyDescent="0.35">
      <c r="B62" s="40"/>
      <c r="C62" s="8"/>
      <c r="D62" s="41"/>
      <c r="E62" s="28"/>
      <c r="F62" s="22"/>
      <c r="G62" s="22"/>
    </row>
    <row r="63" spans="2:7" x14ac:dyDescent="0.35">
      <c r="B63" s="40" t="s">
        <v>298</v>
      </c>
      <c r="C63" s="8" t="s">
        <v>311</v>
      </c>
      <c r="D63" s="41" t="s">
        <v>221</v>
      </c>
      <c r="E63" s="28">
        <v>1</v>
      </c>
      <c r="F63" s="22"/>
      <c r="G63" s="22">
        <f>ROUND(E63*F63,2)</f>
        <v>0</v>
      </c>
    </row>
    <row r="64" spans="2:7" x14ac:dyDescent="0.35">
      <c r="B64" s="40"/>
      <c r="C64" s="8"/>
      <c r="D64" s="41"/>
      <c r="E64" s="28"/>
      <c r="F64" s="22"/>
      <c r="G64" s="22"/>
    </row>
    <row r="65" spans="2:7" x14ac:dyDescent="0.35">
      <c r="B65" s="40" t="s">
        <v>300</v>
      </c>
      <c r="C65" s="8" t="s">
        <v>312</v>
      </c>
      <c r="D65" s="41" t="s">
        <v>221</v>
      </c>
      <c r="E65" s="28">
        <v>1</v>
      </c>
      <c r="F65" s="22"/>
      <c r="G65" s="22">
        <f>ROUND(E65*F65,2)</f>
        <v>0</v>
      </c>
    </row>
    <row r="66" spans="2:7" x14ac:dyDescent="0.35">
      <c r="B66" s="40"/>
      <c r="C66" s="8"/>
      <c r="D66" s="41"/>
      <c r="E66" s="28"/>
      <c r="F66" s="22"/>
      <c r="G66" s="22"/>
    </row>
    <row r="67" spans="2:7" x14ac:dyDescent="0.35">
      <c r="B67" s="40" t="s">
        <v>313</v>
      </c>
      <c r="C67" s="8" t="s">
        <v>314</v>
      </c>
      <c r="D67" s="41" t="s">
        <v>221</v>
      </c>
      <c r="E67" s="28">
        <v>1</v>
      </c>
      <c r="F67" s="22"/>
      <c r="G67" s="22">
        <f>ROUND(E67*F67,2)</f>
        <v>0</v>
      </c>
    </row>
    <row r="68" spans="2:7" x14ac:dyDescent="0.35">
      <c r="B68" s="40"/>
      <c r="C68" s="8"/>
      <c r="D68" s="41"/>
      <c r="E68" s="28"/>
      <c r="F68" s="22"/>
      <c r="G68" s="22"/>
    </row>
    <row r="69" spans="2:7" x14ac:dyDescent="0.35">
      <c r="B69" s="40" t="s">
        <v>315</v>
      </c>
      <c r="C69" s="8" t="s">
        <v>316</v>
      </c>
      <c r="D69" s="41" t="s">
        <v>221</v>
      </c>
      <c r="E69" s="28">
        <v>1</v>
      </c>
      <c r="F69" s="22"/>
      <c r="G69" s="22">
        <f>ROUND(E69*F69,2)</f>
        <v>0</v>
      </c>
    </row>
    <row r="70" spans="2:7" x14ac:dyDescent="0.35">
      <c r="B70" s="40"/>
      <c r="C70" s="8"/>
      <c r="D70" s="41"/>
      <c r="E70" s="28"/>
      <c r="F70" s="22"/>
      <c r="G70" s="22"/>
    </row>
    <row r="71" spans="2:7" x14ac:dyDescent="0.35">
      <c r="B71" s="40" t="s">
        <v>317</v>
      </c>
      <c r="C71" s="8" t="s">
        <v>318</v>
      </c>
      <c r="D71" s="41" t="s">
        <v>221</v>
      </c>
      <c r="E71" s="28">
        <v>1</v>
      </c>
      <c r="F71" s="22"/>
      <c r="G71" s="22">
        <f>ROUND(E71*F71,2)</f>
        <v>0</v>
      </c>
    </row>
    <row r="72" spans="2:7" x14ac:dyDescent="0.35">
      <c r="B72" s="40"/>
      <c r="C72" s="8"/>
      <c r="D72" s="41"/>
      <c r="E72" s="28"/>
      <c r="F72" s="22"/>
      <c r="G72" s="22"/>
    </row>
    <row r="73" spans="2:7" x14ac:dyDescent="0.35">
      <c r="B73" s="40"/>
      <c r="C73" s="10" t="s">
        <v>319</v>
      </c>
      <c r="D73" s="41"/>
      <c r="E73" s="30"/>
      <c r="F73" s="22"/>
      <c r="G73" s="22"/>
    </row>
    <row r="74" spans="2:7" x14ac:dyDescent="0.35">
      <c r="B74" s="40"/>
      <c r="C74" s="8"/>
      <c r="D74" s="41"/>
      <c r="E74" s="28"/>
      <c r="F74" s="22"/>
      <c r="G74" s="22"/>
    </row>
    <row r="75" spans="2:7" x14ac:dyDescent="0.35">
      <c r="B75" s="40" t="s">
        <v>320</v>
      </c>
      <c r="C75" s="8" t="s">
        <v>321</v>
      </c>
      <c r="D75" s="41" t="s">
        <v>221</v>
      </c>
      <c r="E75" s="28">
        <v>1</v>
      </c>
      <c r="F75" s="22"/>
      <c r="G75" s="22">
        <f>ROUND(E75*F75,2)</f>
        <v>0</v>
      </c>
    </row>
    <row r="76" spans="2:7" x14ac:dyDescent="0.35">
      <c r="B76" s="40"/>
      <c r="C76" s="8"/>
      <c r="D76" s="41"/>
      <c r="E76" s="28"/>
      <c r="F76" s="22"/>
      <c r="G76" s="22"/>
    </row>
    <row r="77" spans="2:7" x14ac:dyDescent="0.35">
      <c r="B77" s="40" t="s">
        <v>283</v>
      </c>
      <c r="C77" s="8" t="s">
        <v>322</v>
      </c>
      <c r="D77" s="41" t="s">
        <v>221</v>
      </c>
      <c r="E77" s="28">
        <v>1</v>
      </c>
      <c r="F77" s="22"/>
      <c r="G77" s="22">
        <f>ROUND(E77*F77,2)</f>
        <v>0</v>
      </c>
    </row>
    <row r="78" spans="2:7" x14ac:dyDescent="0.35">
      <c r="B78" s="40"/>
      <c r="C78" s="8"/>
      <c r="D78" s="41"/>
      <c r="E78" s="28"/>
      <c r="F78" s="22"/>
      <c r="G78" s="22"/>
    </row>
    <row r="79" spans="2:7" x14ac:dyDescent="0.35">
      <c r="B79" s="40" t="s">
        <v>286</v>
      </c>
      <c r="C79" s="8" t="s">
        <v>323</v>
      </c>
      <c r="D79" s="41" t="s">
        <v>221</v>
      </c>
      <c r="E79" s="28">
        <v>1</v>
      </c>
      <c r="F79" s="22"/>
      <c r="G79" s="22">
        <f>ROUND(E79*F79,2)</f>
        <v>0</v>
      </c>
    </row>
    <row r="80" spans="2:7" x14ac:dyDescent="0.35">
      <c r="B80" s="40"/>
      <c r="C80" s="8"/>
      <c r="D80" s="41"/>
      <c r="E80" s="28"/>
      <c r="F80" s="22"/>
      <c r="G80" s="22"/>
    </row>
    <row r="81" spans="2:7" x14ac:dyDescent="0.35">
      <c r="B81" s="40" t="s">
        <v>288</v>
      </c>
      <c r="C81" s="8" t="s">
        <v>324</v>
      </c>
      <c r="D81" s="41" t="s">
        <v>221</v>
      </c>
      <c r="E81" s="28">
        <v>1</v>
      </c>
      <c r="F81" s="22"/>
      <c r="G81" s="22">
        <f>ROUND(E81*F81,2)</f>
        <v>0</v>
      </c>
    </row>
    <row r="82" spans="2:7" x14ac:dyDescent="0.35">
      <c r="B82" s="40"/>
      <c r="C82" s="8"/>
      <c r="D82" s="41"/>
      <c r="E82" s="28"/>
      <c r="F82" s="22"/>
      <c r="G82" s="22"/>
    </row>
    <row r="83" spans="2:7" x14ac:dyDescent="0.35">
      <c r="B83" s="40" t="s">
        <v>290</v>
      </c>
      <c r="C83" s="8" t="s">
        <v>325</v>
      </c>
      <c r="D83" s="41" t="s">
        <v>221</v>
      </c>
      <c r="E83" s="28">
        <v>1</v>
      </c>
      <c r="F83" s="22"/>
      <c r="G83" s="22">
        <f>ROUND(E83*F83,2)</f>
        <v>0</v>
      </c>
    </row>
    <row r="84" spans="2:7" x14ac:dyDescent="0.35">
      <c r="B84" s="40"/>
      <c r="C84" s="8"/>
      <c r="D84" s="41"/>
      <c r="E84" s="28"/>
      <c r="F84" s="22"/>
      <c r="G84" s="22"/>
    </row>
    <row r="85" spans="2:7" x14ac:dyDescent="0.35">
      <c r="B85" s="40" t="s">
        <v>292</v>
      </c>
      <c r="C85" s="8" t="s">
        <v>326</v>
      </c>
      <c r="D85" s="41" t="s">
        <v>221</v>
      </c>
      <c r="E85" s="28">
        <v>1</v>
      </c>
      <c r="F85" s="22"/>
      <c r="G85" s="22">
        <f>ROUND(E85*F85,2)</f>
        <v>0</v>
      </c>
    </row>
    <row r="86" spans="2:7" x14ac:dyDescent="0.35">
      <c r="B86" s="40"/>
      <c r="C86" s="8"/>
      <c r="D86" s="41"/>
      <c r="E86" s="28"/>
      <c r="F86" s="22"/>
      <c r="G86" s="22"/>
    </row>
    <row r="87" spans="2:7" x14ac:dyDescent="0.35">
      <c r="B87" s="40" t="s">
        <v>294</v>
      </c>
      <c r="C87" s="8" t="s">
        <v>327</v>
      </c>
      <c r="D87" s="41" t="s">
        <v>221</v>
      </c>
      <c r="E87" s="28">
        <v>1</v>
      </c>
      <c r="F87" s="22"/>
      <c r="G87" s="22">
        <f>ROUND(E87*F87,2)</f>
        <v>0</v>
      </c>
    </row>
    <row r="88" spans="2:7" x14ac:dyDescent="0.35">
      <c r="B88" s="40"/>
      <c r="C88" s="8"/>
      <c r="D88" s="41"/>
      <c r="E88" s="28"/>
      <c r="F88" s="22"/>
      <c r="G88" s="22"/>
    </row>
    <row r="89" spans="2:7" x14ac:dyDescent="0.35">
      <c r="B89" s="40" t="s">
        <v>296</v>
      </c>
      <c r="C89" s="8" t="s">
        <v>328</v>
      </c>
      <c r="D89" s="41" t="s">
        <v>221</v>
      </c>
      <c r="E89" s="28">
        <v>1</v>
      </c>
      <c r="F89" s="22"/>
      <c r="G89" s="22">
        <f>ROUND(E89*F89,2)</f>
        <v>0</v>
      </c>
    </row>
    <row r="90" spans="2:7" x14ac:dyDescent="0.35">
      <c r="B90" s="40"/>
      <c r="C90" s="8"/>
      <c r="D90" s="41"/>
      <c r="E90" s="28"/>
      <c r="F90" s="22"/>
      <c r="G90" s="22"/>
    </row>
    <row r="91" spans="2:7" x14ac:dyDescent="0.35">
      <c r="B91" s="40"/>
      <c r="C91" s="10" t="s">
        <v>329</v>
      </c>
      <c r="D91" s="41"/>
      <c r="E91" s="30"/>
      <c r="F91" s="22"/>
      <c r="G91" s="22"/>
    </row>
    <row r="92" spans="2:7" x14ac:dyDescent="0.35">
      <c r="B92" s="40"/>
      <c r="C92" s="8"/>
      <c r="D92" s="41"/>
      <c r="E92" s="28"/>
      <c r="F92" s="22"/>
      <c r="G92" s="22"/>
    </row>
    <row r="93" spans="2:7" x14ac:dyDescent="0.35">
      <c r="B93" s="40" t="s">
        <v>298</v>
      </c>
      <c r="C93" s="8" t="s">
        <v>330</v>
      </c>
      <c r="D93" s="41" t="s">
        <v>221</v>
      </c>
      <c r="E93" s="28">
        <v>1</v>
      </c>
      <c r="F93" s="22"/>
      <c r="G93" s="22">
        <f>ROUND(E93*F93,2)</f>
        <v>0</v>
      </c>
    </row>
    <row r="94" spans="2:7" x14ac:dyDescent="0.35">
      <c r="B94" s="40"/>
      <c r="C94" s="8"/>
      <c r="D94" s="41"/>
      <c r="E94" s="28"/>
      <c r="F94" s="22"/>
      <c r="G94" s="22"/>
    </row>
    <row r="95" spans="2:7" ht="246.5" x14ac:dyDescent="0.35">
      <c r="B95" s="40" t="s">
        <v>283</v>
      </c>
      <c r="C95" s="8" t="s">
        <v>331</v>
      </c>
      <c r="D95" s="41" t="s">
        <v>221</v>
      </c>
      <c r="E95" s="28">
        <v>1</v>
      </c>
      <c r="F95" s="22"/>
      <c r="G95" s="22">
        <f>ROUND(E95*F95,2)</f>
        <v>0</v>
      </c>
    </row>
    <row r="96" spans="2:7" x14ac:dyDescent="0.35">
      <c r="B96" s="40"/>
      <c r="C96" s="8"/>
      <c r="D96" s="41"/>
      <c r="E96" s="28"/>
      <c r="F96" s="22"/>
      <c r="G96" s="22"/>
    </row>
    <row r="97" spans="2:7" x14ac:dyDescent="0.35">
      <c r="B97" s="40" t="s">
        <v>286</v>
      </c>
      <c r="C97" s="8" t="s">
        <v>332</v>
      </c>
      <c r="D97" s="41" t="s">
        <v>221</v>
      </c>
      <c r="E97" s="28">
        <v>1</v>
      </c>
      <c r="F97" s="22"/>
      <c r="G97" s="22">
        <f>ROUND(E97*F97,2)</f>
        <v>0</v>
      </c>
    </row>
    <row r="98" spans="2:7" x14ac:dyDescent="0.35">
      <c r="B98" s="40"/>
      <c r="C98" s="8"/>
      <c r="D98" s="41"/>
      <c r="E98" s="28"/>
      <c r="F98" s="22"/>
      <c r="G98" s="22"/>
    </row>
    <row r="99" spans="2:7" x14ac:dyDescent="0.35">
      <c r="B99" s="40" t="s">
        <v>288</v>
      </c>
      <c r="C99" s="8" t="s">
        <v>333</v>
      </c>
      <c r="D99" s="41" t="s">
        <v>221</v>
      </c>
      <c r="E99" s="28">
        <v>1</v>
      </c>
      <c r="F99" s="22"/>
      <c r="G99" s="22">
        <f>ROUND(E99*F99,2)</f>
        <v>0</v>
      </c>
    </row>
    <row r="100" spans="2:7" x14ac:dyDescent="0.35">
      <c r="B100" s="40"/>
      <c r="C100" s="8"/>
      <c r="D100" s="41"/>
      <c r="E100" s="28"/>
      <c r="F100" s="22"/>
      <c r="G100" s="22"/>
    </row>
    <row r="101" spans="2:7" x14ac:dyDescent="0.35">
      <c r="B101" s="40" t="s">
        <v>290</v>
      </c>
      <c r="C101" s="8" t="s">
        <v>334</v>
      </c>
      <c r="D101" s="41" t="s">
        <v>221</v>
      </c>
      <c r="E101" s="28">
        <v>1</v>
      </c>
      <c r="F101" s="22"/>
      <c r="G101" s="22">
        <f>ROUND(E101*F101,2)</f>
        <v>0</v>
      </c>
    </row>
    <row r="102" spans="2:7" x14ac:dyDescent="0.35">
      <c r="B102" s="40"/>
      <c r="C102" s="8"/>
      <c r="D102" s="41"/>
      <c r="E102" s="28"/>
      <c r="F102" s="22"/>
      <c r="G102" s="22"/>
    </row>
    <row r="103" spans="2:7" x14ac:dyDescent="0.35">
      <c r="B103" s="40"/>
      <c r="C103" s="10" t="s">
        <v>335</v>
      </c>
      <c r="D103" s="41"/>
      <c r="E103" s="30"/>
      <c r="F103" s="22"/>
      <c r="G103" s="22"/>
    </row>
    <row r="104" spans="2:7" x14ac:dyDescent="0.35">
      <c r="B104" s="40"/>
      <c r="C104" s="8"/>
      <c r="D104" s="41"/>
      <c r="E104" s="28"/>
      <c r="F104" s="22"/>
      <c r="G104" s="22"/>
    </row>
    <row r="105" spans="2:7" ht="29" x14ac:dyDescent="0.35">
      <c r="B105" s="40" t="s">
        <v>292</v>
      </c>
      <c r="C105" s="8" t="s">
        <v>336</v>
      </c>
      <c r="D105" s="41" t="s">
        <v>221</v>
      </c>
      <c r="E105" s="28">
        <v>1</v>
      </c>
      <c r="F105" s="22"/>
      <c r="G105" s="22">
        <f>ROUND(E115*F115,2)</f>
        <v>0</v>
      </c>
    </row>
    <row r="106" spans="2:7" x14ac:dyDescent="0.35">
      <c r="B106" s="40"/>
      <c r="C106" s="8"/>
      <c r="D106" s="41"/>
      <c r="E106" s="28"/>
      <c r="F106" s="22"/>
      <c r="G106" s="22"/>
    </row>
    <row r="107" spans="2:7" x14ac:dyDescent="0.35">
      <c r="B107" s="40" t="s">
        <v>294</v>
      </c>
      <c r="C107" s="8" t="s">
        <v>337</v>
      </c>
      <c r="D107" s="41" t="s">
        <v>221</v>
      </c>
      <c r="E107" s="28">
        <v>1</v>
      </c>
      <c r="F107" s="22"/>
      <c r="G107" s="22">
        <f>ROUND(E117*F117,2)</f>
        <v>0</v>
      </c>
    </row>
    <row r="108" spans="2:7" x14ac:dyDescent="0.35">
      <c r="B108" s="40"/>
      <c r="C108" s="8"/>
      <c r="D108" s="41"/>
      <c r="E108" s="28"/>
      <c r="F108" s="22"/>
      <c r="G108" s="22"/>
    </row>
    <row r="109" spans="2:7" ht="29" x14ac:dyDescent="0.35">
      <c r="B109" s="40" t="s">
        <v>283</v>
      </c>
      <c r="C109" s="8" t="s">
        <v>338</v>
      </c>
      <c r="D109" s="41" t="s">
        <v>221</v>
      </c>
      <c r="E109" s="28">
        <v>1</v>
      </c>
      <c r="F109" s="22"/>
      <c r="G109" s="22">
        <f>ROUND(E119*F119,2)</f>
        <v>0</v>
      </c>
    </row>
    <row r="110" spans="2:7" x14ac:dyDescent="0.35">
      <c r="B110" s="40"/>
      <c r="C110" s="8"/>
      <c r="D110" s="41"/>
      <c r="E110" s="28"/>
      <c r="F110" s="22"/>
      <c r="G110" s="22"/>
    </row>
    <row r="111" spans="2:7" x14ac:dyDescent="0.35">
      <c r="B111" s="40" t="s">
        <v>286</v>
      </c>
      <c r="C111" s="8" t="s">
        <v>339</v>
      </c>
      <c r="D111" s="41" t="s">
        <v>221</v>
      </c>
      <c r="E111" s="28">
        <v>1</v>
      </c>
      <c r="F111" s="22"/>
      <c r="G111" s="22">
        <f>ROUND(E121*F121,2)</f>
        <v>0</v>
      </c>
    </row>
    <row r="112" spans="2:7" x14ac:dyDescent="0.35">
      <c r="B112" s="40"/>
      <c r="C112" s="8"/>
      <c r="D112" s="41"/>
      <c r="E112" s="28"/>
      <c r="F112" s="22"/>
      <c r="G112" s="22"/>
    </row>
    <row r="113" spans="2:7" x14ac:dyDescent="0.35">
      <c r="B113" s="40"/>
      <c r="C113" s="10" t="s">
        <v>340</v>
      </c>
      <c r="D113" s="41"/>
      <c r="E113" s="30"/>
      <c r="F113" s="22"/>
      <c r="G113" s="22"/>
    </row>
    <row r="114" spans="2:7" x14ac:dyDescent="0.35">
      <c r="B114" s="40"/>
      <c r="C114" s="8"/>
      <c r="D114" s="41"/>
      <c r="E114" s="28"/>
      <c r="F114" s="22"/>
      <c r="G114" s="22"/>
    </row>
    <row r="115" spans="2:7" x14ac:dyDescent="0.35">
      <c r="B115" s="40" t="s">
        <v>288</v>
      </c>
      <c r="C115" s="8" t="s">
        <v>341</v>
      </c>
      <c r="D115" s="41" t="s">
        <v>221</v>
      </c>
      <c r="E115" s="28">
        <v>1</v>
      </c>
      <c r="F115" s="22"/>
      <c r="G115" s="22">
        <f>ROUND(E115*F115,2)</f>
        <v>0</v>
      </c>
    </row>
    <row r="116" spans="2:7" x14ac:dyDescent="0.35">
      <c r="B116" s="40"/>
      <c r="C116" s="8"/>
      <c r="D116" s="41"/>
      <c r="E116" s="28"/>
      <c r="F116" s="22"/>
      <c r="G116" s="22"/>
    </row>
    <row r="117" spans="2:7" x14ac:dyDescent="0.35">
      <c r="B117" s="40"/>
      <c r="C117" s="10" t="s">
        <v>342</v>
      </c>
      <c r="D117" s="41"/>
      <c r="E117" s="30"/>
      <c r="F117" s="22"/>
      <c r="G117" s="22"/>
    </row>
    <row r="118" spans="2:7" x14ac:dyDescent="0.35">
      <c r="B118" s="40"/>
      <c r="C118" s="8"/>
      <c r="D118" s="41"/>
      <c r="E118" s="28"/>
      <c r="F118" s="22"/>
      <c r="G118" s="22"/>
    </row>
    <row r="119" spans="2:7" ht="58" x14ac:dyDescent="0.35">
      <c r="B119" s="40"/>
      <c r="C119" s="8" t="s">
        <v>343</v>
      </c>
      <c r="D119" s="41"/>
      <c r="E119" s="30"/>
      <c r="F119" s="22"/>
      <c r="G119" s="22"/>
    </row>
    <row r="120" spans="2:7" x14ac:dyDescent="0.35">
      <c r="B120" s="40"/>
      <c r="C120" s="8"/>
      <c r="D120" s="41"/>
      <c r="E120" s="28"/>
      <c r="F120" s="22"/>
      <c r="G120" s="22"/>
    </row>
    <row r="121" spans="2:7" x14ac:dyDescent="0.35">
      <c r="B121" s="40" t="s">
        <v>290</v>
      </c>
      <c r="C121" s="8" t="s">
        <v>344</v>
      </c>
      <c r="D121" s="41" t="s">
        <v>221</v>
      </c>
      <c r="E121" s="28">
        <v>1</v>
      </c>
      <c r="F121" s="22"/>
      <c r="G121" s="22">
        <f>ROUND(E121*F121,2)</f>
        <v>0</v>
      </c>
    </row>
    <row r="122" spans="2:7" x14ac:dyDescent="0.35">
      <c r="B122" s="40"/>
      <c r="C122" s="8"/>
      <c r="D122" s="41"/>
      <c r="E122" s="28"/>
      <c r="F122" s="22"/>
      <c r="G122" s="22"/>
    </row>
    <row r="123" spans="2:7" x14ac:dyDescent="0.35">
      <c r="B123" s="40"/>
      <c r="C123" s="10" t="s">
        <v>345</v>
      </c>
      <c r="D123" s="41"/>
      <c r="E123" s="30"/>
      <c r="F123" s="22"/>
      <c r="G123" s="22"/>
    </row>
    <row r="124" spans="2:7" x14ac:dyDescent="0.35">
      <c r="B124" s="40"/>
      <c r="C124" s="8"/>
      <c r="D124" s="41"/>
      <c r="E124" s="28"/>
      <c r="F124" s="22"/>
      <c r="G124" s="22"/>
    </row>
    <row r="125" spans="2:7" x14ac:dyDescent="0.35">
      <c r="B125" s="40"/>
      <c r="C125" s="10" t="s">
        <v>346</v>
      </c>
      <c r="D125" s="41"/>
      <c r="E125" s="30"/>
      <c r="F125" s="22"/>
      <c r="G125" s="22"/>
    </row>
    <row r="126" spans="2:7" x14ac:dyDescent="0.35">
      <c r="B126" s="40"/>
      <c r="C126" s="8"/>
      <c r="D126" s="41"/>
      <c r="E126" s="28"/>
      <c r="F126" s="22"/>
      <c r="G126" s="22"/>
    </row>
    <row r="127" spans="2:7" x14ac:dyDescent="0.35">
      <c r="B127" s="40"/>
      <c r="C127" s="11" t="s">
        <v>347</v>
      </c>
      <c r="D127" s="41"/>
      <c r="E127" s="30"/>
      <c r="F127" s="22"/>
      <c r="G127" s="22"/>
    </row>
    <row r="128" spans="2:7" x14ac:dyDescent="0.35">
      <c r="B128" s="40"/>
      <c r="C128" s="8"/>
      <c r="D128" s="41"/>
      <c r="E128" s="28"/>
      <c r="F128" s="22"/>
      <c r="G128" s="22"/>
    </row>
    <row r="129" spans="2:7" x14ac:dyDescent="0.35">
      <c r="B129" s="40"/>
      <c r="C129" s="8" t="s">
        <v>348</v>
      </c>
      <c r="D129" s="41"/>
      <c r="E129" s="30"/>
      <c r="F129" s="22"/>
      <c r="G129" s="22"/>
    </row>
    <row r="130" spans="2:7" x14ac:dyDescent="0.35">
      <c r="B130" s="40"/>
      <c r="C130" s="8"/>
      <c r="D130" s="41"/>
      <c r="E130" s="28"/>
      <c r="F130" s="22"/>
      <c r="G130" s="22"/>
    </row>
    <row r="131" spans="2:7" x14ac:dyDescent="0.35">
      <c r="B131" s="40"/>
      <c r="C131" s="8" t="s">
        <v>349</v>
      </c>
      <c r="D131" s="41"/>
      <c r="E131" s="30"/>
      <c r="F131" s="22"/>
      <c r="G131" s="22"/>
    </row>
    <row r="132" spans="2:7" x14ac:dyDescent="0.35">
      <c r="B132" s="40"/>
      <c r="C132" s="8"/>
      <c r="D132" s="41"/>
      <c r="E132" s="28"/>
      <c r="F132" s="22"/>
      <c r="G132" s="22"/>
    </row>
    <row r="133" spans="2:7" x14ac:dyDescent="0.35">
      <c r="B133" s="40"/>
      <c r="C133" s="8" t="s">
        <v>350</v>
      </c>
      <c r="D133" s="41"/>
      <c r="E133" s="30"/>
      <c r="F133" s="22"/>
      <c r="G133" s="22"/>
    </row>
    <row r="134" spans="2:7" x14ac:dyDescent="0.35">
      <c r="B134" s="40"/>
      <c r="C134" s="8"/>
      <c r="D134" s="41"/>
      <c r="E134" s="28"/>
      <c r="F134" s="22"/>
      <c r="G134" s="22"/>
    </row>
    <row r="135" spans="2:7" ht="116" x14ac:dyDescent="0.35">
      <c r="B135" s="40"/>
      <c r="C135" s="8" t="s">
        <v>351</v>
      </c>
      <c r="D135" s="41"/>
      <c r="E135" s="30"/>
      <c r="F135" s="22"/>
      <c r="G135" s="22"/>
    </row>
    <row r="136" spans="2:7" x14ac:dyDescent="0.35">
      <c r="B136" s="40"/>
      <c r="C136" s="8"/>
      <c r="D136" s="41"/>
      <c r="E136" s="28"/>
      <c r="F136" s="22"/>
      <c r="G136" s="22"/>
    </row>
    <row r="137" spans="2:7" ht="29" x14ac:dyDescent="0.35">
      <c r="B137" s="40"/>
      <c r="C137" s="8" t="s">
        <v>352</v>
      </c>
      <c r="D137" s="41"/>
      <c r="E137" s="30"/>
      <c r="F137" s="22"/>
      <c r="G137" s="22"/>
    </row>
    <row r="138" spans="2:7" x14ac:dyDescent="0.35">
      <c r="B138" s="40"/>
      <c r="C138" s="8"/>
      <c r="D138" s="41"/>
      <c r="E138" s="28"/>
      <c r="F138" s="22"/>
      <c r="G138" s="22"/>
    </row>
    <row r="139" spans="2:7" ht="43.5" x14ac:dyDescent="0.35">
      <c r="B139" s="40"/>
      <c r="C139" s="8" t="s">
        <v>353</v>
      </c>
      <c r="D139" s="41"/>
      <c r="E139" s="30"/>
      <c r="F139" s="22"/>
      <c r="G139" s="22"/>
    </row>
    <row r="140" spans="2:7" x14ac:dyDescent="0.35">
      <c r="B140" s="40"/>
      <c r="C140" s="8"/>
      <c r="D140" s="41"/>
      <c r="E140" s="28"/>
      <c r="F140" s="22"/>
      <c r="G140" s="22"/>
    </row>
    <row r="141" spans="2:7" x14ac:dyDescent="0.35">
      <c r="B141" s="40"/>
      <c r="C141" s="8" t="s">
        <v>354</v>
      </c>
      <c r="D141" s="41"/>
      <c r="E141" s="30"/>
      <c r="F141" s="22"/>
      <c r="G141" s="22"/>
    </row>
    <row r="142" spans="2:7" x14ac:dyDescent="0.35">
      <c r="B142" s="40"/>
      <c r="C142" s="8"/>
      <c r="D142" s="41"/>
      <c r="E142" s="28"/>
      <c r="F142" s="22"/>
      <c r="G142" s="22"/>
    </row>
    <row r="143" spans="2:7" ht="29" x14ac:dyDescent="0.35">
      <c r="B143" s="40"/>
      <c r="C143" s="8" t="s">
        <v>355</v>
      </c>
      <c r="D143" s="41"/>
      <c r="E143" s="30"/>
      <c r="F143" s="22"/>
      <c r="G143" s="22"/>
    </row>
    <row r="144" spans="2:7" x14ac:dyDescent="0.35">
      <c r="B144" s="40"/>
      <c r="C144" s="8"/>
      <c r="D144" s="41"/>
      <c r="E144" s="28"/>
      <c r="F144" s="22"/>
      <c r="G144" s="22"/>
    </row>
    <row r="145" spans="2:7" x14ac:dyDescent="0.35">
      <c r="B145" s="40"/>
      <c r="C145" s="8" t="s">
        <v>356</v>
      </c>
      <c r="D145" s="41"/>
      <c r="E145" s="30"/>
      <c r="F145" s="22"/>
      <c r="G145" s="22"/>
    </row>
    <row r="146" spans="2:7" x14ac:dyDescent="0.35">
      <c r="B146" s="40"/>
      <c r="C146" s="8"/>
      <c r="D146" s="41"/>
      <c r="E146" s="28"/>
      <c r="F146" s="22"/>
      <c r="G146" s="22"/>
    </row>
    <row r="147" spans="2:7" ht="72.5" x14ac:dyDescent="0.35">
      <c r="B147" s="40"/>
      <c r="C147" s="8" t="s">
        <v>357</v>
      </c>
      <c r="D147" s="41"/>
      <c r="E147" s="30"/>
      <c r="F147" s="22"/>
      <c r="G147" s="22"/>
    </row>
    <row r="148" spans="2:7" x14ac:dyDescent="0.35">
      <c r="B148" s="40"/>
      <c r="C148" s="8"/>
      <c r="D148" s="41"/>
      <c r="E148" s="28"/>
      <c r="F148" s="22"/>
      <c r="G148" s="22"/>
    </row>
    <row r="149" spans="2:7" ht="116" x14ac:dyDescent="0.35">
      <c r="B149" s="40"/>
      <c r="C149" s="8" t="s">
        <v>358</v>
      </c>
      <c r="D149" s="41"/>
      <c r="E149" s="30"/>
      <c r="F149" s="22"/>
      <c r="G149" s="22"/>
    </row>
    <row r="150" spans="2:7" x14ac:dyDescent="0.35">
      <c r="B150" s="40"/>
      <c r="C150" s="8"/>
      <c r="D150" s="41"/>
      <c r="E150" s="28"/>
      <c r="F150" s="22"/>
      <c r="G150" s="22"/>
    </row>
    <row r="151" spans="2:7" ht="58" x14ac:dyDescent="0.35">
      <c r="B151" s="40"/>
      <c r="C151" s="8" t="s">
        <v>359</v>
      </c>
      <c r="D151" s="41"/>
      <c r="E151" s="30"/>
      <c r="F151" s="22"/>
      <c r="G151" s="22"/>
    </row>
    <row r="152" spans="2:7" x14ac:dyDescent="0.35">
      <c r="B152" s="40"/>
      <c r="C152" s="8"/>
      <c r="D152" s="41"/>
      <c r="E152" s="28"/>
      <c r="F152" s="22"/>
      <c r="G152" s="22"/>
    </row>
    <row r="153" spans="2:7" ht="29" x14ac:dyDescent="0.35">
      <c r="B153" s="40"/>
      <c r="C153" s="8" t="s">
        <v>360</v>
      </c>
      <c r="D153" s="41"/>
      <c r="E153" s="30"/>
      <c r="F153" s="22"/>
      <c r="G153" s="22"/>
    </row>
    <row r="154" spans="2:7" x14ac:dyDescent="0.35">
      <c r="B154" s="40"/>
      <c r="C154" s="8"/>
      <c r="D154" s="41"/>
      <c r="E154" s="28"/>
      <c r="F154" s="22"/>
      <c r="G154" s="22"/>
    </row>
    <row r="155" spans="2:7" ht="29" x14ac:dyDescent="0.35">
      <c r="B155" s="40"/>
      <c r="C155" s="8" t="s">
        <v>361</v>
      </c>
      <c r="D155" s="41"/>
      <c r="E155" s="30"/>
      <c r="F155" s="22"/>
      <c r="G155" s="22"/>
    </row>
    <row r="156" spans="2:7" x14ac:dyDescent="0.35">
      <c r="B156" s="40"/>
      <c r="C156" s="8"/>
      <c r="D156" s="41"/>
      <c r="E156" s="28"/>
      <c r="F156" s="22"/>
      <c r="G156" s="22"/>
    </row>
    <row r="157" spans="2:7" ht="174" x14ac:dyDescent="0.35">
      <c r="B157" s="40"/>
      <c r="C157" s="8" t="s">
        <v>362</v>
      </c>
      <c r="D157" s="41"/>
      <c r="E157" s="30"/>
      <c r="F157" s="22"/>
      <c r="G157" s="22"/>
    </row>
    <row r="158" spans="2:7" x14ac:dyDescent="0.35">
      <c r="B158" s="40"/>
      <c r="C158" s="8"/>
      <c r="D158" s="41"/>
      <c r="E158" s="28"/>
      <c r="F158" s="22"/>
      <c r="G158" s="22"/>
    </row>
    <row r="159" spans="2:7" ht="29" x14ac:dyDescent="0.35">
      <c r="B159" s="40"/>
      <c r="C159" s="8" t="s">
        <v>363</v>
      </c>
      <c r="D159" s="41"/>
      <c r="E159" s="30"/>
      <c r="F159" s="22"/>
      <c r="G159" s="22"/>
    </row>
    <row r="160" spans="2:7" x14ac:dyDescent="0.35">
      <c r="B160" s="40"/>
      <c r="C160" s="8"/>
      <c r="D160" s="41"/>
      <c r="E160" s="28"/>
      <c r="F160" s="22"/>
      <c r="G160" s="22"/>
    </row>
    <row r="161" spans="2:7" x14ac:dyDescent="0.35">
      <c r="B161" s="40"/>
      <c r="C161" s="8" t="s">
        <v>364</v>
      </c>
      <c r="D161" s="41"/>
      <c r="E161" s="30"/>
      <c r="F161" s="22"/>
      <c r="G161" s="22"/>
    </row>
    <row r="162" spans="2:7" x14ac:dyDescent="0.35">
      <c r="B162" s="40"/>
      <c r="C162" s="8"/>
      <c r="D162" s="41"/>
      <c r="E162" s="28"/>
      <c r="F162" s="22"/>
      <c r="G162" s="22"/>
    </row>
    <row r="163" spans="2:7" ht="58" x14ac:dyDescent="0.35">
      <c r="B163" s="40"/>
      <c r="C163" s="8" t="s">
        <v>365</v>
      </c>
      <c r="D163" s="41"/>
      <c r="E163" s="30"/>
      <c r="F163" s="22"/>
      <c r="G163" s="22"/>
    </row>
    <row r="164" spans="2:7" x14ac:dyDescent="0.35">
      <c r="B164" s="40"/>
      <c r="C164" s="8"/>
      <c r="D164" s="41"/>
      <c r="E164" s="28"/>
      <c r="F164" s="22"/>
      <c r="G164" s="22"/>
    </row>
    <row r="165" spans="2:7" ht="58" x14ac:dyDescent="0.35">
      <c r="B165" s="40"/>
      <c r="C165" s="8" t="s">
        <v>366</v>
      </c>
      <c r="D165" s="41"/>
      <c r="E165" s="30"/>
      <c r="F165" s="22"/>
      <c r="G165" s="22"/>
    </row>
    <row r="166" spans="2:7" x14ac:dyDescent="0.35">
      <c r="B166" s="40"/>
      <c r="C166" s="8"/>
      <c r="D166" s="41"/>
      <c r="E166" s="28"/>
      <c r="F166" s="22"/>
      <c r="G166" s="22"/>
    </row>
    <row r="167" spans="2:7" x14ac:dyDescent="0.35">
      <c r="B167" s="40"/>
      <c r="C167" s="8" t="s">
        <v>367</v>
      </c>
      <c r="D167" s="41"/>
      <c r="E167" s="30"/>
      <c r="F167" s="22"/>
      <c r="G167" s="22"/>
    </row>
    <row r="168" spans="2:7" x14ac:dyDescent="0.35">
      <c r="B168" s="40"/>
      <c r="C168" s="8"/>
      <c r="D168" s="41"/>
      <c r="E168" s="28"/>
      <c r="F168" s="22"/>
      <c r="G168" s="22"/>
    </row>
    <row r="169" spans="2:7" ht="43.5" x14ac:dyDescent="0.35">
      <c r="B169" s="40"/>
      <c r="C169" s="8" t="s">
        <v>368</v>
      </c>
      <c r="D169" s="41"/>
      <c r="E169" s="30"/>
      <c r="F169" s="22"/>
      <c r="G169" s="22"/>
    </row>
    <row r="170" spans="2:7" x14ac:dyDescent="0.35">
      <c r="B170" s="40"/>
      <c r="C170" s="8"/>
      <c r="D170" s="41"/>
      <c r="E170" s="28"/>
      <c r="F170" s="22"/>
      <c r="G170" s="22"/>
    </row>
    <row r="171" spans="2:7" ht="29" x14ac:dyDescent="0.35">
      <c r="B171" s="40"/>
      <c r="C171" s="8" t="s">
        <v>369</v>
      </c>
      <c r="D171" s="41"/>
      <c r="E171" s="30"/>
      <c r="F171" s="22"/>
      <c r="G171" s="22"/>
    </row>
    <row r="172" spans="2:7" x14ac:dyDescent="0.35">
      <c r="B172" s="40"/>
      <c r="C172" s="8"/>
      <c r="D172" s="41"/>
      <c r="E172" s="28"/>
      <c r="F172" s="22"/>
      <c r="G172" s="22"/>
    </row>
    <row r="173" spans="2:7" ht="43.5" x14ac:dyDescent="0.35">
      <c r="B173" s="40"/>
      <c r="C173" s="8" t="s">
        <v>370</v>
      </c>
      <c r="D173" s="41"/>
      <c r="E173" s="30"/>
      <c r="F173" s="22"/>
      <c r="G173" s="22"/>
    </row>
    <row r="174" spans="2:7" x14ac:dyDescent="0.35">
      <c r="B174" s="40"/>
      <c r="C174" s="8"/>
      <c r="D174" s="41"/>
      <c r="E174" s="28"/>
      <c r="F174" s="22"/>
      <c r="G174" s="22"/>
    </row>
    <row r="175" spans="2:7" ht="43.5" x14ac:dyDescent="0.35">
      <c r="B175" s="40"/>
      <c r="C175" s="8" t="s">
        <v>371</v>
      </c>
      <c r="D175" s="41"/>
      <c r="E175" s="30"/>
      <c r="F175" s="22"/>
      <c r="G175" s="22"/>
    </row>
    <row r="176" spans="2:7" x14ac:dyDescent="0.35">
      <c r="B176" s="40"/>
      <c r="C176" s="8"/>
      <c r="D176" s="41"/>
      <c r="E176" s="28"/>
      <c r="F176" s="22"/>
      <c r="G176" s="22"/>
    </row>
    <row r="177" spans="2:7" ht="29" x14ac:dyDescent="0.35">
      <c r="B177" s="40"/>
      <c r="C177" s="8" t="s">
        <v>372</v>
      </c>
      <c r="D177" s="41"/>
      <c r="E177" s="30"/>
      <c r="F177" s="22"/>
      <c r="G177" s="22"/>
    </row>
    <row r="178" spans="2:7" x14ac:dyDescent="0.35">
      <c r="B178" s="40"/>
      <c r="C178" s="8"/>
      <c r="D178" s="41"/>
      <c r="E178" s="28"/>
      <c r="F178" s="22"/>
      <c r="G178" s="22"/>
    </row>
    <row r="179" spans="2:7" ht="58" x14ac:dyDescent="0.35">
      <c r="B179" s="40"/>
      <c r="C179" s="8" t="s">
        <v>373</v>
      </c>
      <c r="D179" s="41"/>
      <c r="E179" s="30"/>
      <c r="F179" s="22"/>
      <c r="G179" s="22"/>
    </row>
    <row r="180" spans="2:7" x14ac:dyDescent="0.35">
      <c r="B180" s="40"/>
      <c r="C180" s="8"/>
      <c r="D180" s="41"/>
      <c r="E180" s="28"/>
      <c r="F180" s="22"/>
      <c r="G180" s="22"/>
    </row>
    <row r="181" spans="2:7" ht="43.5" x14ac:dyDescent="0.35">
      <c r="B181" s="40"/>
      <c r="C181" s="8" t="s">
        <v>374</v>
      </c>
      <c r="D181" s="41"/>
      <c r="E181" s="30"/>
      <c r="F181" s="22"/>
      <c r="G181" s="22"/>
    </row>
    <row r="182" spans="2:7" x14ac:dyDescent="0.35">
      <c r="B182" s="40"/>
      <c r="C182" s="8"/>
      <c r="D182" s="41"/>
      <c r="E182" s="28"/>
      <c r="F182" s="22"/>
      <c r="G182" s="22"/>
    </row>
    <row r="183" spans="2:7" ht="43.5" x14ac:dyDescent="0.35">
      <c r="B183" s="40"/>
      <c r="C183" s="8" t="s">
        <v>375</v>
      </c>
      <c r="D183" s="41"/>
      <c r="E183" s="30"/>
      <c r="F183" s="22"/>
      <c r="G183" s="22"/>
    </row>
    <row r="184" spans="2:7" x14ac:dyDescent="0.35">
      <c r="B184" s="40"/>
      <c r="C184" s="8"/>
      <c r="D184" s="41"/>
      <c r="E184" s="28"/>
      <c r="F184" s="22"/>
      <c r="G184" s="22"/>
    </row>
    <row r="185" spans="2:7" x14ac:dyDescent="0.35">
      <c r="B185" s="40"/>
      <c r="C185" s="8" t="s">
        <v>376</v>
      </c>
      <c r="D185" s="41"/>
      <c r="E185" s="30"/>
      <c r="F185" s="22"/>
      <c r="G185" s="22"/>
    </row>
    <row r="186" spans="2:7" x14ac:dyDescent="0.35">
      <c r="B186" s="40"/>
      <c r="C186" s="8"/>
      <c r="D186" s="41"/>
      <c r="E186" s="28"/>
      <c r="F186" s="22"/>
      <c r="G186" s="22"/>
    </row>
    <row r="187" spans="2:7" ht="43.5" x14ac:dyDescent="0.35">
      <c r="B187" s="40"/>
      <c r="C187" s="8" t="s">
        <v>377</v>
      </c>
      <c r="D187" s="41"/>
      <c r="E187" s="30"/>
      <c r="F187" s="22"/>
      <c r="G187" s="22"/>
    </row>
    <row r="188" spans="2:7" x14ac:dyDescent="0.35">
      <c r="B188" s="40"/>
      <c r="C188" s="8"/>
      <c r="D188" s="41"/>
      <c r="E188" s="28"/>
      <c r="F188" s="22"/>
      <c r="G188" s="22"/>
    </row>
    <row r="189" spans="2:7" x14ac:dyDescent="0.35">
      <c r="B189" s="40"/>
      <c r="C189" s="10" t="s">
        <v>378</v>
      </c>
      <c r="D189" s="41"/>
      <c r="E189" s="30"/>
      <c r="F189" s="22"/>
      <c r="G189" s="22"/>
    </row>
    <row r="190" spans="2:7" x14ac:dyDescent="0.35">
      <c r="B190" s="40"/>
      <c r="C190" s="8"/>
      <c r="D190" s="41"/>
      <c r="E190" s="28"/>
      <c r="F190" s="22"/>
      <c r="G190" s="22"/>
    </row>
    <row r="191" spans="2:7" ht="130.5" x14ac:dyDescent="0.35">
      <c r="B191" s="40" t="s">
        <v>283</v>
      </c>
      <c r="C191" s="8" t="s">
        <v>379</v>
      </c>
      <c r="D191" s="41" t="s">
        <v>221</v>
      </c>
      <c r="E191" s="28">
        <v>1</v>
      </c>
      <c r="F191" s="22"/>
      <c r="G191" s="22">
        <f>ROUND(E191*F191,2)</f>
        <v>0</v>
      </c>
    </row>
    <row r="192" spans="2:7" x14ac:dyDescent="0.35">
      <c r="B192" s="40"/>
      <c r="C192" s="8"/>
      <c r="D192" s="41"/>
      <c r="E192" s="28"/>
      <c r="F192" s="22"/>
      <c r="G192" s="22"/>
    </row>
    <row r="193" spans="2:7" ht="72.5" x14ac:dyDescent="0.35">
      <c r="B193" s="40" t="s">
        <v>286</v>
      </c>
      <c r="C193" s="8" t="s">
        <v>380</v>
      </c>
      <c r="D193" s="41" t="s">
        <v>381</v>
      </c>
      <c r="E193" s="28"/>
      <c r="F193" s="22"/>
      <c r="G193" s="22"/>
    </row>
    <row r="194" spans="2:7" x14ac:dyDescent="0.35">
      <c r="B194" s="40"/>
      <c r="C194" s="8"/>
      <c r="D194" s="41"/>
      <c r="E194" s="28"/>
      <c r="F194" s="22"/>
      <c r="G194" s="22"/>
    </row>
    <row r="195" spans="2:7" ht="58" x14ac:dyDescent="0.35">
      <c r="B195" s="40" t="s">
        <v>288</v>
      </c>
      <c r="C195" s="8" t="s">
        <v>382</v>
      </c>
      <c r="D195" s="41" t="s">
        <v>381</v>
      </c>
      <c r="E195" s="28"/>
      <c r="F195" s="22"/>
      <c r="G195" s="22"/>
    </row>
    <row r="196" spans="2:7" x14ac:dyDescent="0.35">
      <c r="B196" s="40"/>
      <c r="C196" s="8"/>
      <c r="D196" s="41"/>
      <c r="E196" s="28"/>
      <c r="F196" s="22"/>
      <c r="G196" s="22"/>
    </row>
    <row r="197" spans="2:7" ht="43.5" x14ac:dyDescent="0.35">
      <c r="B197" s="40"/>
      <c r="C197" s="8" t="s">
        <v>383</v>
      </c>
      <c r="D197" s="41"/>
      <c r="E197" s="30"/>
      <c r="F197" s="22"/>
      <c r="G197" s="22"/>
    </row>
    <row r="198" spans="2:7" x14ac:dyDescent="0.35">
      <c r="B198" s="40"/>
      <c r="C198" s="8"/>
      <c r="D198" s="41"/>
      <c r="E198" s="28"/>
      <c r="F198" s="22"/>
      <c r="G198" s="22"/>
    </row>
    <row r="199" spans="2:7" ht="43.5" x14ac:dyDescent="0.35">
      <c r="B199" s="40"/>
      <c r="C199" s="8" t="s">
        <v>384</v>
      </c>
      <c r="D199" s="41"/>
      <c r="E199" s="30"/>
      <c r="F199" s="22"/>
      <c r="G199" s="22"/>
    </row>
    <row r="200" spans="2:7" x14ac:dyDescent="0.35">
      <c r="B200" s="40"/>
      <c r="C200" s="8"/>
      <c r="D200" s="41"/>
      <c r="E200" s="28"/>
      <c r="F200" s="22"/>
      <c r="G200" s="22"/>
    </row>
    <row r="201" spans="2:7" ht="72.5" x14ac:dyDescent="0.35">
      <c r="B201" s="40" t="s">
        <v>283</v>
      </c>
      <c r="C201" s="8" t="s">
        <v>385</v>
      </c>
      <c r="D201" s="41" t="s">
        <v>221</v>
      </c>
      <c r="E201" s="28"/>
      <c r="F201" s="22"/>
      <c r="G201" s="22">
        <f>ROUND(E201*F201,2)</f>
        <v>0</v>
      </c>
    </row>
    <row r="202" spans="2:7" ht="33" customHeight="1" x14ac:dyDescent="0.35">
      <c r="B202" s="40"/>
      <c r="C202" s="8"/>
      <c r="D202" s="41"/>
      <c r="E202" s="28"/>
      <c r="F202" s="22"/>
      <c r="G202" s="22"/>
    </row>
    <row r="203" spans="2:7" ht="29" x14ac:dyDescent="0.35">
      <c r="B203" s="40"/>
      <c r="C203" s="10" t="s">
        <v>386</v>
      </c>
      <c r="D203" s="41"/>
      <c r="E203" s="30"/>
      <c r="F203" s="22"/>
      <c r="G203" s="22"/>
    </row>
    <row r="204" spans="2:7" x14ac:dyDescent="0.35">
      <c r="B204" s="40"/>
      <c r="C204" s="8"/>
      <c r="D204" s="41"/>
      <c r="E204" s="28"/>
      <c r="F204" s="22"/>
      <c r="G204" s="22"/>
    </row>
    <row r="205" spans="2:7" ht="72.5" x14ac:dyDescent="0.35">
      <c r="B205" s="40"/>
      <c r="C205" s="8" t="s">
        <v>387</v>
      </c>
      <c r="D205" s="41"/>
      <c r="E205" s="30"/>
      <c r="F205" s="22"/>
      <c r="G205" s="22"/>
    </row>
    <row r="206" spans="2:7" x14ac:dyDescent="0.35">
      <c r="B206" s="40"/>
      <c r="C206" s="8"/>
      <c r="D206" s="41"/>
      <c r="E206" s="28"/>
      <c r="F206" s="22"/>
      <c r="G206" s="22"/>
    </row>
    <row r="207" spans="2:7" s="2" customFormat="1" x14ac:dyDescent="0.35">
      <c r="B207" s="18"/>
      <c r="C207" s="13" t="s">
        <v>258</v>
      </c>
      <c r="D207" s="29"/>
      <c r="E207" s="29"/>
      <c r="F207" s="23"/>
      <c r="G207" s="23">
        <f>SUM(G208:G322)</f>
        <v>0</v>
      </c>
    </row>
    <row r="208" spans="2:7" x14ac:dyDescent="0.35">
      <c r="B208" s="17"/>
      <c r="C208" s="8"/>
      <c r="D208" s="30"/>
      <c r="E208" s="28"/>
      <c r="F208" s="22"/>
      <c r="G208" s="22"/>
    </row>
    <row r="209" spans="2:7" x14ac:dyDescent="0.35">
      <c r="B209" s="17"/>
      <c r="C209" s="10" t="s">
        <v>3</v>
      </c>
      <c r="D209" s="30"/>
      <c r="E209" s="30"/>
      <c r="F209" s="22"/>
      <c r="G209" s="22"/>
    </row>
    <row r="210" spans="2:7" x14ac:dyDescent="0.35">
      <c r="B210" s="17"/>
      <c r="C210" s="8"/>
      <c r="D210" s="30"/>
      <c r="E210" s="28"/>
      <c r="F210" s="22"/>
      <c r="G210" s="22"/>
    </row>
    <row r="211" spans="2:7" x14ac:dyDescent="0.35">
      <c r="B211" s="17"/>
      <c r="C211" s="10" t="s">
        <v>4</v>
      </c>
      <c r="D211" s="30"/>
      <c r="E211" s="30"/>
      <c r="F211" s="22"/>
      <c r="G211" s="22"/>
    </row>
    <row r="212" spans="2:7" x14ac:dyDescent="0.35">
      <c r="B212" s="17"/>
      <c r="C212" s="8"/>
      <c r="D212" s="30"/>
      <c r="E212" s="28"/>
      <c r="F212" s="22"/>
      <c r="G212" s="22"/>
    </row>
    <row r="213" spans="2:7" ht="29" x14ac:dyDescent="0.35">
      <c r="B213" s="17"/>
      <c r="C213" s="11" t="s">
        <v>5</v>
      </c>
      <c r="D213" s="30"/>
      <c r="E213" s="30"/>
      <c r="F213" s="22"/>
      <c r="G213" s="22"/>
    </row>
    <row r="214" spans="2:7" x14ac:dyDescent="0.35">
      <c r="B214" s="17"/>
      <c r="C214" s="8"/>
      <c r="D214" s="30"/>
      <c r="E214" s="28"/>
      <c r="F214" s="22"/>
      <c r="G214" s="22"/>
    </row>
    <row r="215" spans="2:7" x14ac:dyDescent="0.35">
      <c r="B215" s="17"/>
      <c r="C215" s="10" t="s">
        <v>6</v>
      </c>
      <c r="D215" s="30"/>
      <c r="E215" s="30"/>
      <c r="F215" s="22"/>
      <c r="G215" s="22"/>
    </row>
    <row r="216" spans="2:7" x14ac:dyDescent="0.35">
      <c r="B216" s="17"/>
      <c r="C216" s="8"/>
      <c r="D216" s="30"/>
      <c r="E216" s="28"/>
      <c r="F216" s="22"/>
      <c r="G216" s="22"/>
    </row>
    <row r="217" spans="2:7" ht="43.5" x14ac:dyDescent="0.35">
      <c r="B217" s="17"/>
      <c r="C217" s="10" t="s">
        <v>7</v>
      </c>
      <c r="D217" s="30"/>
      <c r="E217" s="30"/>
      <c r="F217" s="22"/>
      <c r="G217" s="22"/>
    </row>
    <row r="218" spans="2:7" x14ac:dyDescent="0.35">
      <c r="B218" s="17"/>
      <c r="C218" s="8"/>
      <c r="D218" s="30"/>
      <c r="E218" s="28"/>
      <c r="F218" s="22"/>
      <c r="G218" s="22"/>
    </row>
    <row r="219" spans="2:7" ht="43.5" x14ac:dyDescent="0.35">
      <c r="B219" s="17"/>
      <c r="C219" s="10" t="s">
        <v>8</v>
      </c>
      <c r="D219" s="30"/>
      <c r="E219" s="30"/>
      <c r="F219" s="22"/>
      <c r="G219" s="22"/>
    </row>
    <row r="220" spans="2:7" x14ac:dyDescent="0.35">
      <c r="B220" s="17"/>
      <c r="C220" s="8"/>
      <c r="D220" s="30"/>
      <c r="E220" s="28"/>
      <c r="F220" s="22"/>
      <c r="G220" s="22"/>
    </row>
    <row r="221" spans="2:7" x14ac:dyDescent="0.35">
      <c r="B221" s="17"/>
      <c r="C221" s="10" t="s">
        <v>9</v>
      </c>
      <c r="D221" s="30"/>
      <c r="E221" s="30"/>
      <c r="F221" s="22"/>
      <c r="G221" s="22"/>
    </row>
    <row r="222" spans="2:7" x14ac:dyDescent="0.35">
      <c r="B222" s="17"/>
      <c r="C222" s="8"/>
      <c r="D222" s="30"/>
      <c r="E222" s="28"/>
      <c r="F222" s="22"/>
      <c r="G222" s="22"/>
    </row>
    <row r="223" spans="2:7" ht="145" x14ac:dyDescent="0.35">
      <c r="B223" s="17"/>
      <c r="C223" s="8" t="s">
        <v>10</v>
      </c>
      <c r="D223" s="30"/>
      <c r="E223" s="30"/>
      <c r="F223" s="22"/>
      <c r="G223" s="22"/>
    </row>
    <row r="224" spans="2:7" ht="27" customHeight="1" x14ac:dyDescent="0.35">
      <c r="B224" s="17"/>
      <c r="C224" s="8"/>
      <c r="D224" s="30"/>
      <c r="E224" s="28"/>
      <c r="F224" s="22"/>
      <c r="G224" s="22"/>
    </row>
    <row r="225" spans="2:7" x14ac:dyDescent="0.35">
      <c r="B225" s="17"/>
      <c r="C225" s="10" t="s">
        <v>11</v>
      </c>
      <c r="D225" s="30"/>
      <c r="E225" s="30"/>
      <c r="F225" s="22"/>
      <c r="G225" s="22"/>
    </row>
    <row r="226" spans="2:7" x14ac:dyDescent="0.35">
      <c r="B226" s="17"/>
      <c r="C226" s="8"/>
      <c r="D226" s="30"/>
      <c r="E226" s="28"/>
      <c r="F226" s="22"/>
      <c r="G226" s="22"/>
    </row>
    <row r="227" spans="2:7" ht="72.5" x14ac:dyDescent="0.35">
      <c r="B227" s="17"/>
      <c r="C227" s="8" t="s">
        <v>12</v>
      </c>
      <c r="D227" s="30"/>
      <c r="E227" s="30"/>
      <c r="F227" s="22"/>
      <c r="G227" s="22"/>
    </row>
    <row r="228" spans="2:7" x14ac:dyDescent="0.35">
      <c r="B228" s="17"/>
      <c r="C228" s="8"/>
      <c r="D228" s="30"/>
      <c r="E228" s="28"/>
      <c r="F228" s="22"/>
      <c r="G228" s="22"/>
    </row>
    <row r="229" spans="2:7" x14ac:dyDescent="0.35">
      <c r="B229" s="17"/>
      <c r="C229" s="10" t="s">
        <v>13</v>
      </c>
      <c r="D229" s="30"/>
      <c r="E229" s="30"/>
      <c r="F229" s="22"/>
      <c r="G229" s="22"/>
    </row>
    <row r="230" spans="2:7" x14ac:dyDescent="0.35">
      <c r="B230" s="17"/>
      <c r="C230" s="8"/>
      <c r="D230" s="30"/>
      <c r="E230" s="28"/>
      <c r="F230" s="22"/>
      <c r="G230" s="22"/>
    </row>
    <row r="231" spans="2:7" ht="87" x14ac:dyDescent="0.35">
      <c r="B231" s="17"/>
      <c r="C231" s="8" t="s">
        <v>231</v>
      </c>
      <c r="D231" s="30"/>
      <c r="E231" s="30"/>
      <c r="F231" s="22"/>
      <c r="G231" s="22"/>
    </row>
    <row r="232" spans="2:7" x14ac:dyDescent="0.35">
      <c r="B232" s="17"/>
      <c r="C232" s="8"/>
      <c r="D232" s="30"/>
      <c r="E232" s="28"/>
      <c r="F232" s="22"/>
      <c r="G232" s="22"/>
    </row>
    <row r="233" spans="2:7" x14ac:dyDescent="0.35">
      <c r="B233" s="17"/>
      <c r="C233" s="10" t="s">
        <v>14</v>
      </c>
      <c r="D233" s="30"/>
      <c r="E233" s="30"/>
      <c r="F233" s="22"/>
      <c r="G233" s="22"/>
    </row>
    <row r="234" spans="2:7" x14ac:dyDescent="0.35">
      <c r="B234" s="17"/>
      <c r="C234" s="8"/>
      <c r="D234" s="30"/>
      <c r="E234" s="28"/>
      <c r="F234" s="22"/>
      <c r="G234" s="22"/>
    </row>
    <row r="235" spans="2:7" ht="246.5" x14ac:dyDescent="0.35">
      <c r="B235" s="17"/>
      <c r="C235" s="8" t="s">
        <v>15</v>
      </c>
      <c r="D235" s="30"/>
      <c r="E235" s="30"/>
      <c r="F235" s="22"/>
      <c r="G235" s="22"/>
    </row>
    <row r="236" spans="2:7" x14ac:dyDescent="0.35">
      <c r="B236" s="17"/>
      <c r="C236" s="8"/>
      <c r="D236" s="30"/>
      <c r="E236" s="28"/>
      <c r="F236" s="22"/>
      <c r="G236" s="22"/>
    </row>
    <row r="237" spans="2:7" x14ac:dyDescent="0.35">
      <c r="B237" s="17"/>
      <c r="C237" s="10" t="s">
        <v>16</v>
      </c>
      <c r="D237" s="30"/>
      <c r="E237" s="30"/>
      <c r="F237" s="22"/>
      <c r="G237" s="22"/>
    </row>
    <row r="238" spans="2:7" x14ac:dyDescent="0.35">
      <c r="B238" s="17"/>
      <c r="C238" s="8"/>
      <c r="D238" s="30"/>
      <c r="E238" s="28"/>
      <c r="F238" s="22"/>
      <c r="G238" s="22"/>
    </row>
    <row r="239" spans="2:7" ht="409.5" x14ac:dyDescent="0.35">
      <c r="B239" s="17"/>
      <c r="C239" s="8" t="s">
        <v>232</v>
      </c>
      <c r="D239" s="30"/>
      <c r="E239" s="30"/>
      <c r="F239" s="22"/>
      <c r="G239" s="22"/>
    </row>
    <row r="240" spans="2:7" x14ac:dyDescent="0.35">
      <c r="B240" s="17"/>
      <c r="C240" s="8"/>
      <c r="D240" s="30"/>
      <c r="E240" s="28"/>
      <c r="F240" s="22"/>
      <c r="G240" s="22"/>
    </row>
    <row r="241" spans="2:7" x14ac:dyDescent="0.35">
      <c r="B241" s="17"/>
      <c r="C241" s="11" t="s">
        <v>17</v>
      </c>
      <c r="D241" s="30"/>
      <c r="E241" s="30"/>
      <c r="F241" s="22"/>
      <c r="G241" s="22"/>
    </row>
    <row r="242" spans="2:7" x14ac:dyDescent="0.35">
      <c r="B242" s="17"/>
      <c r="C242" s="8"/>
      <c r="D242" s="30"/>
      <c r="E242" s="28"/>
      <c r="F242" s="22"/>
      <c r="G242" s="22"/>
    </row>
    <row r="243" spans="2:7" ht="58" x14ac:dyDescent="0.35">
      <c r="B243" s="17"/>
      <c r="C243" s="8" t="s">
        <v>18</v>
      </c>
      <c r="D243" s="30"/>
      <c r="E243" s="30"/>
      <c r="F243" s="22"/>
      <c r="G243" s="22"/>
    </row>
    <row r="244" spans="2:7" x14ac:dyDescent="0.35">
      <c r="B244" s="17"/>
      <c r="C244" s="8"/>
      <c r="D244" s="30"/>
      <c r="E244" s="28"/>
      <c r="F244" s="22"/>
      <c r="G244" s="22"/>
    </row>
    <row r="245" spans="2:7" ht="18" customHeight="1" x14ac:dyDescent="0.35">
      <c r="B245" s="17"/>
      <c r="C245" s="10" t="s">
        <v>19</v>
      </c>
      <c r="D245" s="30"/>
      <c r="E245" s="30"/>
      <c r="F245" s="22"/>
      <c r="G245" s="22"/>
    </row>
    <row r="246" spans="2:7" ht="33" customHeight="1" x14ac:dyDescent="0.35">
      <c r="B246" s="17"/>
      <c r="C246" s="8"/>
      <c r="D246" s="30"/>
      <c r="E246" s="28"/>
      <c r="F246" s="22"/>
      <c r="G246" s="22"/>
    </row>
    <row r="247" spans="2:7" ht="18" customHeight="1" x14ac:dyDescent="0.35">
      <c r="B247" s="17"/>
      <c r="C247" s="12" t="s">
        <v>20</v>
      </c>
      <c r="D247" s="30"/>
      <c r="E247" s="30"/>
      <c r="F247" s="22"/>
      <c r="G247" s="22"/>
    </row>
    <row r="248" spans="2:7" x14ac:dyDescent="0.35">
      <c r="B248" s="17"/>
      <c r="C248" s="8"/>
      <c r="D248" s="30"/>
      <c r="E248" s="28"/>
      <c r="F248" s="22"/>
      <c r="G248" s="22"/>
    </row>
    <row r="249" spans="2:7" ht="101.5" x14ac:dyDescent="0.35">
      <c r="B249" s="17"/>
      <c r="C249" s="8" t="s">
        <v>21</v>
      </c>
      <c r="D249" s="30"/>
      <c r="E249" s="30"/>
      <c r="F249" s="22"/>
      <c r="G249" s="22"/>
    </row>
    <row r="250" spans="2:7" x14ac:dyDescent="0.35">
      <c r="B250" s="17"/>
      <c r="C250" s="8"/>
      <c r="D250" s="30"/>
      <c r="E250" s="28"/>
      <c r="F250" s="22"/>
      <c r="G250" s="22"/>
    </row>
    <row r="251" spans="2:7" x14ac:dyDescent="0.35">
      <c r="B251" s="17"/>
      <c r="C251" s="12" t="s">
        <v>22</v>
      </c>
      <c r="D251" s="30"/>
      <c r="E251" s="30"/>
      <c r="F251" s="22"/>
      <c r="G251" s="22"/>
    </row>
    <row r="252" spans="2:7" ht="11.25" customHeight="1" x14ac:dyDescent="0.35">
      <c r="B252" s="17"/>
      <c r="C252" s="8"/>
      <c r="D252" s="30"/>
      <c r="E252" s="28"/>
      <c r="F252" s="22"/>
      <c r="G252" s="22"/>
    </row>
    <row r="253" spans="2:7" ht="29" x14ac:dyDescent="0.35">
      <c r="B253" s="17"/>
      <c r="C253" s="8" t="s">
        <v>23</v>
      </c>
      <c r="D253" s="30"/>
      <c r="E253" s="30"/>
      <c r="F253" s="22"/>
      <c r="G253" s="22"/>
    </row>
    <row r="254" spans="2:7" ht="11.25" customHeight="1" x14ac:dyDescent="0.35">
      <c r="B254" s="17"/>
      <c r="C254" s="8"/>
      <c r="D254" s="30"/>
      <c r="E254" s="28"/>
      <c r="F254" s="22"/>
      <c r="G254" s="22"/>
    </row>
    <row r="255" spans="2:7" x14ac:dyDescent="0.35">
      <c r="B255" s="17"/>
      <c r="C255" s="12" t="s">
        <v>24</v>
      </c>
      <c r="D255" s="30"/>
      <c r="E255" s="30"/>
      <c r="F255" s="22"/>
      <c r="G255" s="22"/>
    </row>
    <row r="256" spans="2:7" ht="9.75" customHeight="1" x14ac:dyDescent="0.35">
      <c r="B256" s="17"/>
      <c r="C256" s="8"/>
      <c r="D256" s="30"/>
      <c r="E256" s="28"/>
      <c r="F256" s="22"/>
      <c r="G256" s="22"/>
    </row>
    <row r="257" spans="2:7" ht="101.5" x14ac:dyDescent="0.35">
      <c r="B257" s="17"/>
      <c r="C257" s="8" t="s">
        <v>25</v>
      </c>
      <c r="D257" s="30"/>
      <c r="E257" s="30"/>
      <c r="F257" s="22"/>
      <c r="G257" s="22"/>
    </row>
    <row r="258" spans="2:7" x14ac:dyDescent="0.35">
      <c r="B258" s="17"/>
      <c r="C258" s="8"/>
      <c r="D258" s="30"/>
      <c r="E258" s="28"/>
      <c r="F258" s="22"/>
      <c r="G258" s="22"/>
    </row>
    <row r="259" spans="2:7" ht="72.5" x14ac:dyDescent="0.35">
      <c r="B259" s="17"/>
      <c r="C259" s="8" t="s">
        <v>26</v>
      </c>
      <c r="D259" s="30"/>
      <c r="E259" s="30"/>
      <c r="F259" s="22"/>
      <c r="G259" s="22"/>
    </row>
    <row r="260" spans="2:7" x14ac:dyDescent="0.35">
      <c r="B260" s="17"/>
      <c r="C260" s="8"/>
      <c r="D260" s="30"/>
      <c r="E260" s="28"/>
      <c r="F260" s="22"/>
      <c r="G260" s="22"/>
    </row>
    <row r="261" spans="2:7" ht="130.5" x14ac:dyDescent="0.35">
      <c r="B261" s="17"/>
      <c r="C261" s="8" t="s">
        <v>27</v>
      </c>
      <c r="D261" s="30"/>
      <c r="E261" s="30"/>
      <c r="F261" s="22"/>
      <c r="G261" s="22"/>
    </row>
    <row r="262" spans="2:7" x14ac:dyDescent="0.35">
      <c r="B262" s="17"/>
      <c r="C262" s="8"/>
      <c r="D262" s="30"/>
      <c r="E262" s="28"/>
      <c r="F262" s="22"/>
      <c r="G262" s="22"/>
    </row>
    <row r="263" spans="2:7" ht="29" x14ac:dyDescent="0.35">
      <c r="B263" s="17"/>
      <c r="C263" s="8" t="s">
        <v>28</v>
      </c>
      <c r="D263" s="30"/>
      <c r="E263" s="30"/>
      <c r="F263" s="22"/>
      <c r="G263" s="22"/>
    </row>
    <row r="264" spans="2:7" x14ac:dyDescent="0.35">
      <c r="B264" s="17"/>
      <c r="C264" s="8"/>
      <c r="D264" s="30"/>
      <c r="E264" s="28"/>
      <c r="F264" s="22"/>
      <c r="G264" s="22"/>
    </row>
    <row r="265" spans="2:7" ht="43.5" x14ac:dyDescent="0.35">
      <c r="B265" s="17"/>
      <c r="C265" s="8" t="s">
        <v>29</v>
      </c>
      <c r="D265" s="30"/>
      <c r="E265" s="30"/>
      <c r="F265" s="22"/>
      <c r="G265" s="22"/>
    </row>
    <row r="266" spans="2:7" x14ac:dyDescent="0.35">
      <c r="B266" s="17"/>
      <c r="C266" s="8"/>
      <c r="D266" s="30"/>
      <c r="E266" s="28"/>
      <c r="F266" s="22"/>
      <c r="G266" s="22"/>
    </row>
    <row r="267" spans="2:7" ht="43.5" x14ac:dyDescent="0.35">
      <c r="B267" s="17"/>
      <c r="C267" s="8" t="s">
        <v>30</v>
      </c>
      <c r="D267" s="30"/>
      <c r="E267" s="30"/>
      <c r="F267" s="22"/>
      <c r="G267" s="22"/>
    </row>
    <row r="268" spans="2:7" x14ac:dyDescent="0.35">
      <c r="B268" s="17"/>
      <c r="C268" s="8"/>
      <c r="D268" s="30"/>
      <c r="E268" s="28"/>
      <c r="F268" s="22"/>
      <c r="G268" s="22"/>
    </row>
    <row r="269" spans="2:7" ht="43.5" x14ac:dyDescent="0.35">
      <c r="B269" s="17"/>
      <c r="C269" s="8" t="s">
        <v>31</v>
      </c>
      <c r="D269" s="30"/>
      <c r="E269" s="30"/>
      <c r="F269" s="22"/>
      <c r="G269" s="22"/>
    </row>
    <row r="270" spans="2:7" x14ac:dyDescent="0.35">
      <c r="B270" s="17"/>
      <c r="C270" s="8"/>
      <c r="D270" s="30"/>
      <c r="E270" s="28"/>
      <c r="F270" s="22"/>
      <c r="G270" s="22"/>
    </row>
    <row r="271" spans="2:7" ht="58" x14ac:dyDescent="0.35">
      <c r="B271" s="17"/>
      <c r="C271" s="8" t="s">
        <v>32</v>
      </c>
      <c r="D271" s="30"/>
      <c r="E271" s="30"/>
      <c r="F271" s="22"/>
      <c r="G271" s="22"/>
    </row>
    <row r="272" spans="2:7" x14ac:dyDescent="0.35">
      <c r="B272" s="17"/>
      <c r="C272" s="8"/>
      <c r="D272" s="30"/>
      <c r="E272" s="28"/>
      <c r="F272" s="22"/>
      <c r="G272" s="22"/>
    </row>
    <row r="273" spans="2:7" x14ac:dyDescent="0.35">
      <c r="B273" s="17"/>
      <c r="C273" s="11" t="s">
        <v>33</v>
      </c>
      <c r="D273" s="30"/>
      <c r="E273" s="30"/>
      <c r="F273" s="22"/>
      <c r="G273" s="22"/>
    </row>
    <row r="274" spans="2:7" x14ac:dyDescent="0.35">
      <c r="B274" s="17"/>
      <c r="C274" s="8"/>
      <c r="D274" s="30"/>
      <c r="E274" s="28"/>
      <c r="F274" s="22"/>
      <c r="G274" s="22"/>
    </row>
    <row r="275" spans="2:7" ht="72.5" x14ac:dyDescent="0.35">
      <c r="B275" s="17"/>
      <c r="C275" s="8" t="s">
        <v>34</v>
      </c>
      <c r="D275" s="30"/>
      <c r="E275" s="30"/>
      <c r="F275" s="22"/>
      <c r="G275" s="22"/>
    </row>
    <row r="276" spans="2:7" x14ac:dyDescent="0.35">
      <c r="B276" s="17"/>
      <c r="C276" s="8"/>
      <c r="D276" s="30"/>
      <c r="E276" s="28"/>
      <c r="F276" s="22"/>
      <c r="G276" s="22"/>
    </row>
    <row r="277" spans="2:7" x14ac:dyDescent="0.35">
      <c r="B277" s="17"/>
      <c r="C277" s="10" t="s">
        <v>6</v>
      </c>
      <c r="D277" s="30"/>
      <c r="E277" s="30"/>
      <c r="F277" s="22"/>
      <c r="G277" s="22"/>
    </row>
    <row r="278" spans="2:7" x14ac:dyDescent="0.35">
      <c r="B278" s="17"/>
      <c r="C278" s="8"/>
      <c r="D278" s="30"/>
      <c r="E278" s="28"/>
      <c r="F278" s="22"/>
      <c r="G278" s="22"/>
    </row>
    <row r="279" spans="2:7" ht="43.5" x14ac:dyDescent="0.35">
      <c r="B279" s="17"/>
      <c r="C279" s="11" t="s">
        <v>7</v>
      </c>
      <c r="D279" s="30"/>
      <c r="E279" s="30"/>
      <c r="F279" s="22"/>
      <c r="G279" s="22"/>
    </row>
    <row r="280" spans="2:7" x14ac:dyDescent="0.35">
      <c r="B280" s="17"/>
      <c r="C280" s="8"/>
      <c r="D280" s="30"/>
      <c r="E280" s="28"/>
      <c r="F280" s="22"/>
      <c r="G280" s="22"/>
    </row>
    <row r="281" spans="2:7" ht="43.5" x14ac:dyDescent="0.35">
      <c r="B281" s="17"/>
      <c r="C281" s="11" t="s">
        <v>8</v>
      </c>
      <c r="D281" s="30"/>
      <c r="E281" s="30"/>
      <c r="F281" s="22"/>
      <c r="G281" s="22"/>
    </row>
    <row r="282" spans="2:7" x14ac:dyDescent="0.35">
      <c r="B282" s="17"/>
      <c r="C282" s="8"/>
      <c r="D282" s="30"/>
      <c r="E282" s="28"/>
      <c r="F282" s="22"/>
      <c r="G282" s="22"/>
    </row>
    <row r="283" spans="2:7" x14ac:dyDescent="0.35">
      <c r="B283" s="17"/>
      <c r="C283" s="10" t="s">
        <v>19</v>
      </c>
      <c r="D283" s="30"/>
      <c r="E283" s="30"/>
      <c r="F283" s="22"/>
      <c r="G283" s="22"/>
    </row>
    <row r="284" spans="2:7" x14ac:dyDescent="0.35">
      <c r="B284" s="17"/>
      <c r="C284" s="8"/>
      <c r="D284" s="30"/>
      <c r="E284" s="28"/>
      <c r="F284" s="22"/>
      <c r="G284" s="22"/>
    </row>
    <row r="285" spans="2:7" x14ac:dyDescent="0.35">
      <c r="B285" s="17"/>
      <c r="C285" s="11" t="s">
        <v>35</v>
      </c>
      <c r="D285" s="30"/>
      <c r="E285" s="30"/>
      <c r="F285" s="22"/>
      <c r="G285" s="22"/>
    </row>
    <row r="286" spans="2:7" x14ac:dyDescent="0.35">
      <c r="B286" s="17"/>
      <c r="C286" s="8"/>
      <c r="D286" s="30"/>
      <c r="E286" s="28"/>
      <c r="F286" s="22"/>
      <c r="G286" s="22"/>
    </row>
    <row r="287" spans="2:7" ht="43.5" x14ac:dyDescent="0.35">
      <c r="B287" s="17"/>
      <c r="C287" s="11" t="s">
        <v>36</v>
      </c>
      <c r="D287" s="30"/>
      <c r="E287" s="30"/>
      <c r="F287" s="22"/>
      <c r="G287" s="22"/>
    </row>
    <row r="288" spans="2:7" x14ac:dyDescent="0.35">
      <c r="B288" s="17"/>
      <c r="C288" s="8"/>
      <c r="D288" s="30"/>
      <c r="E288" s="28"/>
      <c r="F288" s="22"/>
      <c r="G288" s="22"/>
    </row>
    <row r="289" spans="2:7" x14ac:dyDescent="0.35">
      <c r="B289" s="17"/>
      <c r="C289" s="10" t="s">
        <v>37</v>
      </c>
      <c r="D289" s="30"/>
      <c r="E289" s="30"/>
      <c r="F289" s="22"/>
      <c r="G289" s="22"/>
    </row>
    <row r="290" spans="2:7" x14ac:dyDescent="0.35">
      <c r="B290" s="17"/>
      <c r="C290" s="8"/>
      <c r="D290" s="30"/>
      <c r="E290" s="28"/>
      <c r="F290" s="22"/>
      <c r="G290" s="22"/>
    </row>
    <row r="291" spans="2:7" x14ac:dyDescent="0.35">
      <c r="B291" s="17"/>
      <c r="C291" s="11" t="s">
        <v>38</v>
      </c>
      <c r="D291" s="30"/>
      <c r="E291" s="30"/>
      <c r="F291" s="22"/>
      <c r="G291" s="22"/>
    </row>
    <row r="292" spans="2:7" x14ac:dyDescent="0.35">
      <c r="B292" s="17"/>
      <c r="C292" s="8"/>
      <c r="D292" s="30"/>
      <c r="E292" s="28"/>
      <c r="F292" s="22"/>
      <c r="G292" s="22"/>
    </row>
    <row r="293" spans="2:7" x14ac:dyDescent="0.35">
      <c r="B293" s="17">
        <v>1</v>
      </c>
      <c r="C293" s="8" t="s">
        <v>39</v>
      </c>
      <c r="D293" s="30" t="s">
        <v>233</v>
      </c>
      <c r="E293" s="28">
        <v>1278</v>
      </c>
      <c r="F293" s="22"/>
      <c r="G293" s="22">
        <f>ROUND(E293*F293,2)</f>
        <v>0</v>
      </c>
    </row>
    <row r="294" spans="2:7" x14ac:dyDescent="0.35">
      <c r="B294" s="17"/>
      <c r="C294" s="8"/>
      <c r="D294" s="30"/>
      <c r="E294" s="28"/>
      <c r="F294" s="22"/>
      <c r="G294" s="22"/>
    </row>
    <row r="295" spans="2:7" x14ac:dyDescent="0.35">
      <c r="B295" s="17">
        <v>2</v>
      </c>
      <c r="C295" s="8" t="s">
        <v>40</v>
      </c>
      <c r="D295" s="30" t="s">
        <v>41</v>
      </c>
      <c r="E295" s="28">
        <v>208</v>
      </c>
      <c r="F295" s="22"/>
      <c r="G295" s="22">
        <f>ROUND(E295*F295,2)</f>
        <v>0</v>
      </c>
    </row>
    <row r="296" spans="2:7" x14ac:dyDescent="0.35">
      <c r="B296" s="17"/>
      <c r="C296" s="8"/>
      <c r="D296" s="30"/>
      <c r="E296" s="28"/>
      <c r="F296" s="22"/>
      <c r="G296" s="22"/>
    </row>
    <row r="297" spans="2:7" x14ac:dyDescent="0.35">
      <c r="B297" s="17">
        <v>3</v>
      </c>
      <c r="C297" s="8" t="s">
        <v>42</v>
      </c>
      <c r="D297" s="30" t="s">
        <v>41</v>
      </c>
      <c r="E297" s="28">
        <v>208</v>
      </c>
      <c r="F297" s="22"/>
      <c r="G297" s="22">
        <f>ROUND(E297*F297,2)</f>
        <v>0</v>
      </c>
    </row>
    <row r="298" spans="2:7" x14ac:dyDescent="0.35">
      <c r="B298" s="17"/>
      <c r="C298" s="8"/>
      <c r="D298" s="30"/>
      <c r="E298" s="28"/>
      <c r="F298" s="22"/>
      <c r="G298" s="22"/>
    </row>
    <row r="299" spans="2:7" x14ac:dyDescent="0.35">
      <c r="B299" s="17">
        <v>4</v>
      </c>
      <c r="C299" s="8" t="s">
        <v>43</v>
      </c>
      <c r="D299" s="30" t="s">
        <v>41</v>
      </c>
      <c r="E299" s="28">
        <v>36</v>
      </c>
      <c r="F299" s="22"/>
      <c r="G299" s="22">
        <f>ROUND(E299*F299,2)</f>
        <v>0</v>
      </c>
    </row>
    <row r="300" spans="2:7" x14ac:dyDescent="0.35">
      <c r="B300" s="17"/>
      <c r="C300" s="8"/>
      <c r="D300" s="30"/>
      <c r="E300" s="28"/>
      <c r="F300" s="22"/>
      <c r="G300" s="22"/>
    </row>
    <row r="301" spans="2:7" x14ac:dyDescent="0.35">
      <c r="B301" s="17">
        <v>5</v>
      </c>
      <c r="C301" s="8" t="s">
        <v>44</v>
      </c>
      <c r="D301" s="30" t="s">
        <v>45</v>
      </c>
      <c r="E301" s="28">
        <v>87</v>
      </c>
      <c r="F301" s="22"/>
      <c r="G301" s="22">
        <f>ROUND(E301*F301,2)</f>
        <v>0</v>
      </c>
    </row>
    <row r="302" spans="2:7" ht="17.25" customHeight="1" x14ac:dyDescent="0.35">
      <c r="B302" s="17"/>
      <c r="C302" s="8"/>
      <c r="D302" s="30"/>
      <c r="E302" s="28"/>
      <c r="F302" s="22"/>
      <c r="G302" s="22"/>
    </row>
    <row r="303" spans="2:7" ht="17.25" customHeight="1" x14ac:dyDescent="0.35">
      <c r="B303" s="17">
        <v>6</v>
      </c>
      <c r="C303" s="8" t="s">
        <v>46</v>
      </c>
      <c r="D303" s="30" t="s">
        <v>233</v>
      </c>
      <c r="E303" s="28">
        <v>847</v>
      </c>
      <c r="F303" s="22"/>
      <c r="G303" s="22">
        <f>ROUND(E303*F303,2)</f>
        <v>0</v>
      </c>
    </row>
    <row r="304" spans="2:7" x14ac:dyDescent="0.35">
      <c r="B304" s="17"/>
      <c r="C304" s="8"/>
      <c r="D304" s="30"/>
      <c r="E304" s="28"/>
      <c r="F304" s="22"/>
      <c r="G304" s="22"/>
    </row>
    <row r="305" spans="2:7" x14ac:dyDescent="0.35">
      <c r="B305" s="17">
        <v>7</v>
      </c>
      <c r="C305" s="8" t="s">
        <v>47</v>
      </c>
      <c r="D305" s="30" t="s">
        <v>41</v>
      </c>
      <c r="E305" s="28">
        <v>104</v>
      </c>
      <c r="F305" s="22"/>
      <c r="G305" s="22">
        <f>ROUND(E305*F305,2)</f>
        <v>0</v>
      </c>
    </row>
    <row r="306" spans="2:7" x14ac:dyDescent="0.35">
      <c r="B306" s="17"/>
      <c r="C306" s="8"/>
      <c r="D306" s="30"/>
      <c r="E306" s="28"/>
      <c r="F306" s="22"/>
      <c r="G306" s="22"/>
    </row>
    <row r="307" spans="2:7" x14ac:dyDescent="0.35">
      <c r="B307" s="17">
        <v>8</v>
      </c>
      <c r="C307" s="8" t="s">
        <v>48</v>
      </c>
      <c r="D307" s="30" t="s">
        <v>233</v>
      </c>
      <c r="E307" s="28">
        <v>1266</v>
      </c>
      <c r="F307" s="22"/>
      <c r="G307" s="22">
        <f>ROUND(E307*F307,2)</f>
        <v>0</v>
      </c>
    </row>
    <row r="308" spans="2:7" x14ac:dyDescent="0.35">
      <c r="B308" s="17"/>
      <c r="C308" s="8"/>
      <c r="D308" s="30"/>
      <c r="E308" s="28"/>
      <c r="F308" s="22"/>
      <c r="G308" s="22"/>
    </row>
    <row r="309" spans="2:7" x14ac:dyDescent="0.35">
      <c r="B309" s="17">
        <v>9</v>
      </c>
      <c r="C309" s="8" t="s">
        <v>49</v>
      </c>
      <c r="D309" s="30" t="s">
        <v>233</v>
      </c>
      <c r="E309" s="28">
        <v>826</v>
      </c>
      <c r="F309" s="22"/>
      <c r="G309" s="22">
        <f>ROUND(E309*F309,2)</f>
        <v>0</v>
      </c>
    </row>
    <row r="310" spans="2:7" x14ac:dyDescent="0.35">
      <c r="B310" s="17"/>
      <c r="C310" s="8"/>
      <c r="D310" s="30"/>
      <c r="E310" s="28"/>
      <c r="F310" s="22"/>
      <c r="G310" s="22"/>
    </row>
    <row r="311" spans="2:7" x14ac:dyDescent="0.35">
      <c r="B311" s="17">
        <v>10</v>
      </c>
      <c r="C311" s="8" t="s">
        <v>50</v>
      </c>
      <c r="D311" s="30" t="s">
        <v>45</v>
      </c>
      <c r="E311" s="28">
        <v>12</v>
      </c>
      <c r="F311" s="22"/>
      <c r="G311" s="22">
        <f>ROUND(E311*F311,2)</f>
        <v>0</v>
      </c>
    </row>
    <row r="312" spans="2:7" x14ac:dyDescent="0.35">
      <c r="B312" s="17"/>
      <c r="C312" s="8"/>
      <c r="D312" s="30"/>
      <c r="E312" s="28"/>
      <c r="F312" s="22"/>
      <c r="G312" s="22"/>
    </row>
    <row r="313" spans="2:7" x14ac:dyDescent="0.35">
      <c r="B313" s="17">
        <v>11</v>
      </c>
      <c r="C313" s="8" t="s">
        <v>51</v>
      </c>
      <c r="D313" s="30" t="s">
        <v>45</v>
      </c>
      <c r="E313" s="28">
        <v>12</v>
      </c>
      <c r="F313" s="22"/>
      <c r="G313" s="22">
        <f>ROUND(E313*F313,2)</f>
        <v>0</v>
      </c>
    </row>
    <row r="314" spans="2:7" x14ac:dyDescent="0.35">
      <c r="B314" s="17"/>
      <c r="C314" s="8"/>
      <c r="D314" s="30"/>
      <c r="E314" s="28"/>
      <c r="F314" s="22"/>
      <c r="G314" s="22"/>
    </row>
    <row r="315" spans="2:7" x14ac:dyDescent="0.35">
      <c r="B315" s="17">
        <v>12</v>
      </c>
      <c r="C315" s="8" t="s">
        <v>52</v>
      </c>
      <c r="D315" s="30" t="s">
        <v>45</v>
      </c>
      <c r="E315" s="28">
        <v>21</v>
      </c>
      <c r="F315" s="22"/>
      <c r="G315" s="22">
        <f>ROUND(E315*F315,2)</f>
        <v>0</v>
      </c>
    </row>
    <row r="316" spans="2:7" x14ac:dyDescent="0.35">
      <c r="B316" s="17"/>
      <c r="C316" s="8"/>
      <c r="D316" s="30"/>
      <c r="E316" s="28"/>
      <c r="F316" s="22"/>
      <c r="G316" s="22"/>
    </row>
    <row r="317" spans="2:7" x14ac:dyDescent="0.35">
      <c r="B317" s="17">
        <v>13</v>
      </c>
      <c r="C317" s="8" t="s">
        <v>53</v>
      </c>
      <c r="D317" s="30" t="s">
        <v>45</v>
      </c>
      <c r="E317" s="28">
        <v>84</v>
      </c>
      <c r="F317" s="22"/>
      <c r="G317" s="22">
        <f>ROUND(E317*F317,2)</f>
        <v>0</v>
      </c>
    </row>
    <row r="318" spans="2:7" x14ac:dyDescent="0.35">
      <c r="B318" s="17"/>
      <c r="C318" s="8"/>
      <c r="D318" s="30"/>
      <c r="E318" s="28"/>
      <c r="F318" s="22"/>
      <c r="G318" s="22"/>
    </row>
    <row r="319" spans="2:7" x14ac:dyDescent="0.35">
      <c r="B319" s="17">
        <v>14</v>
      </c>
      <c r="C319" s="8" t="s">
        <v>54</v>
      </c>
      <c r="D319" s="30" t="s">
        <v>233</v>
      </c>
      <c r="E319" s="28">
        <v>847</v>
      </c>
      <c r="F319" s="22"/>
      <c r="G319" s="22">
        <f>ROUND(E319*F319,2)</f>
        <v>0</v>
      </c>
    </row>
    <row r="320" spans="2:7" x14ac:dyDescent="0.35">
      <c r="B320" s="17"/>
      <c r="C320" s="8"/>
      <c r="D320" s="30"/>
      <c r="E320" s="28"/>
      <c r="F320" s="22"/>
      <c r="G320" s="22"/>
    </row>
    <row r="321" spans="2:7" x14ac:dyDescent="0.35">
      <c r="B321" s="17">
        <v>15</v>
      </c>
      <c r="C321" s="8" t="s">
        <v>55</v>
      </c>
      <c r="D321" s="30" t="s">
        <v>45</v>
      </c>
      <c r="E321" s="28">
        <v>84</v>
      </c>
      <c r="F321" s="22"/>
      <c r="G321" s="22">
        <f>ROUND(E321*F321,2)</f>
        <v>0</v>
      </c>
    </row>
    <row r="322" spans="2:7" x14ac:dyDescent="0.35">
      <c r="B322" s="17"/>
      <c r="C322" s="8"/>
      <c r="D322" s="30"/>
      <c r="E322" s="28"/>
      <c r="F322" s="22"/>
      <c r="G322" s="22"/>
    </row>
    <row r="323" spans="2:7" s="2" customFormat="1" x14ac:dyDescent="0.35">
      <c r="B323" s="18"/>
      <c r="C323" s="13" t="s">
        <v>259</v>
      </c>
      <c r="D323" s="29"/>
      <c r="E323" s="29"/>
      <c r="F323" s="23"/>
      <c r="G323" s="23">
        <f>SUM(G324:G346)</f>
        <v>0</v>
      </c>
    </row>
    <row r="324" spans="2:7" x14ac:dyDescent="0.35">
      <c r="B324" s="17"/>
      <c r="C324" s="8"/>
      <c r="D324" s="30"/>
      <c r="E324" s="28"/>
      <c r="F324" s="22"/>
      <c r="G324" s="22"/>
    </row>
    <row r="325" spans="2:7" x14ac:dyDescent="0.35">
      <c r="B325" s="17"/>
      <c r="C325" s="10" t="s">
        <v>56</v>
      </c>
      <c r="D325" s="30"/>
      <c r="E325" s="30"/>
      <c r="F325" s="22"/>
      <c r="G325" s="22"/>
    </row>
    <row r="326" spans="2:7" x14ac:dyDescent="0.35">
      <c r="B326" s="17"/>
      <c r="C326" s="8"/>
      <c r="D326" s="30"/>
      <c r="E326" s="28"/>
      <c r="F326" s="22"/>
      <c r="G326" s="22"/>
    </row>
    <row r="327" spans="2:7" ht="43.5" x14ac:dyDescent="0.35">
      <c r="B327" s="17"/>
      <c r="C327" s="8" t="s">
        <v>57</v>
      </c>
      <c r="D327" s="30"/>
      <c r="E327" s="30"/>
      <c r="F327" s="22"/>
      <c r="G327" s="22"/>
    </row>
    <row r="328" spans="2:7" x14ac:dyDescent="0.35">
      <c r="B328" s="17"/>
      <c r="C328" s="8"/>
      <c r="D328" s="30"/>
      <c r="E328" s="28"/>
      <c r="F328" s="22"/>
      <c r="G328" s="22"/>
    </row>
    <row r="329" spans="2:7" x14ac:dyDescent="0.35">
      <c r="B329" s="17"/>
      <c r="C329" s="10" t="s">
        <v>19</v>
      </c>
      <c r="D329" s="30"/>
      <c r="E329" s="30"/>
      <c r="F329" s="22"/>
      <c r="G329" s="22"/>
    </row>
    <row r="330" spans="2:7" x14ac:dyDescent="0.35">
      <c r="B330" s="17"/>
      <c r="C330" s="8"/>
      <c r="D330" s="30"/>
      <c r="E330" s="28"/>
      <c r="F330" s="22"/>
      <c r="G330" s="22"/>
    </row>
    <row r="331" spans="2:7" x14ac:dyDescent="0.35">
      <c r="B331" s="17"/>
      <c r="C331" s="10" t="s">
        <v>58</v>
      </c>
      <c r="D331" s="30"/>
      <c r="E331" s="30"/>
      <c r="F331" s="22"/>
      <c r="G331" s="22"/>
    </row>
    <row r="332" spans="2:7" x14ac:dyDescent="0.35">
      <c r="B332" s="17"/>
      <c r="C332" s="8"/>
      <c r="D332" s="30"/>
      <c r="E332" s="28"/>
      <c r="F332" s="22"/>
      <c r="G332" s="22"/>
    </row>
    <row r="333" spans="2:7" x14ac:dyDescent="0.35">
      <c r="B333" s="17"/>
      <c r="C333" s="11" t="s">
        <v>59</v>
      </c>
      <c r="D333" s="30"/>
      <c r="E333" s="30"/>
      <c r="F333" s="22"/>
      <c r="G333" s="22"/>
    </row>
    <row r="334" spans="2:7" x14ac:dyDescent="0.35">
      <c r="B334" s="17"/>
      <c r="C334" s="8"/>
      <c r="D334" s="30"/>
      <c r="E334" s="28"/>
      <c r="F334" s="22"/>
      <c r="G334" s="22"/>
    </row>
    <row r="335" spans="2:7" ht="29" x14ac:dyDescent="0.35">
      <c r="B335" s="17"/>
      <c r="C335" s="8" t="s">
        <v>60</v>
      </c>
      <c r="D335" s="30"/>
      <c r="E335" s="30"/>
      <c r="F335" s="22"/>
      <c r="G335" s="22"/>
    </row>
    <row r="336" spans="2:7" x14ac:dyDescent="0.35">
      <c r="B336" s="17"/>
      <c r="C336" s="8"/>
      <c r="D336" s="30"/>
      <c r="E336" s="28"/>
      <c r="F336" s="22"/>
      <c r="G336" s="22"/>
    </row>
    <row r="337" spans="2:7" x14ac:dyDescent="0.35">
      <c r="B337" s="17"/>
      <c r="C337" s="11" t="s">
        <v>234</v>
      </c>
      <c r="D337" s="30"/>
      <c r="E337" s="30"/>
      <c r="F337" s="22"/>
      <c r="G337" s="22"/>
    </row>
    <row r="338" spans="2:7" x14ac:dyDescent="0.35">
      <c r="B338" s="17"/>
      <c r="C338" s="8"/>
      <c r="D338" s="30"/>
      <c r="E338" s="28"/>
      <c r="F338" s="22"/>
      <c r="G338" s="22"/>
    </row>
    <row r="339" spans="2:7" ht="29" x14ac:dyDescent="0.35">
      <c r="B339" s="17"/>
      <c r="C339" s="8" t="s">
        <v>61</v>
      </c>
      <c r="D339" s="30"/>
      <c r="E339" s="30"/>
      <c r="F339" s="22"/>
      <c r="G339" s="22"/>
    </row>
    <row r="340" spans="2:7" x14ac:dyDescent="0.35">
      <c r="B340" s="17"/>
      <c r="C340" s="8"/>
      <c r="D340" s="30"/>
      <c r="E340" s="28"/>
      <c r="F340" s="22"/>
      <c r="G340" s="22"/>
    </row>
    <row r="341" spans="2:7" x14ac:dyDescent="0.35">
      <c r="B341" s="17"/>
      <c r="C341" s="10" t="s">
        <v>62</v>
      </c>
      <c r="D341" s="30"/>
      <c r="E341" s="30"/>
      <c r="F341" s="22"/>
      <c r="G341" s="22"/>
    </row>
    <row r="342" spans="2:7" x14ac:dyDescent="0.35">
      <c r="B342" s="17"/>
      <c r="C342" s="8"/>
      <c r="D342" s="30"/>
      <c r="E342" s="28"/>
      <c r="F342" s="22"/>
      <c r="G342" s="22"/>
    </row>
    <row r="343" spans="2:7" x14ac:dyDescent="0.35">
      <c r="B343" s="17"/>
      <c r="C343" s="11" t="s">
        <v>63</v>
      </c>
      <c r="D343" s="30"/>
      <c r="E343" s="30"/>
      <c r="F343" s="22"/>
      <c r="G343" s="22"/>
    </row>
    <row r="344" spans="2:7" x14ac:dyDescent="0.35">
      <c r="B344" s="17"/>
      <c r="C344" s="8"/>
      <c r="D344" s="30"/>
      <c r="E344" s="28"/>
      <c r="F344" s="22"/>
      <c r="G344" s="22"/>
    </row>
    <row r="345" spans="2:7" x14ac:dyDescent="0.35">
      <c r="B345" s="17">
        <v>1</v>
      </c>
      <c r="C345" s="8" t="s">
        <v>64</v>
      </c>
      <c r="D345" s="30" t="s">
        <v>233</v>
      </c>
      <c r="E345" s="28">
        <v>104</v>
      </c>
      <c r="F345" s="22"/>
      <c r="G345" s="22">
        <f>ROUND(E345*F345,2)</f>
        <v>0</v>
      </c>
    </row>
    <row r="346" spans="2:7" x14ac:dyDescent="0.35">
      <c r="B346" s="17"/>
      <c r="C346" s="8"/>
      <c r="D346" s="30"/>
      <c r="E346" s="28"/>
      <c r="F346" s="22"/>
      <c r="G346" s="22"/>
    </row>
    <row r="347" spans="2:7" s="2" customFormat="1" x14ac:dyDescent="0.35">
      <c r="B347" s="18"/>
      <c r="C347" s="13" t="s">
        <v>260</v>
      </c>
      <c r="D347" s="29"/>
      <c r="E347" s="29"/>
      <c r="F347" s="23"/>
      <c r="G347" s="23">
        <f>SUM(G348:G390)</f>
        <v>0</v>
      </c>
    </row>
    <row r="348" spans="2:7" x14ac:dyDescent="0.35">
      <c r="B348" s="17"/>
      <c r="C348" s="8"/>
      <c r="D348" s="30"/>
      <c r="E348" s="28"/>
      <c r="F348" s="22"/>
      <c r="G348" s="22"/>
    </row>
    <row r="349" spans="2:7" x14ac:dyDescent="0.35">
      <c r="B349" s="17"/>
      <c r="C349" s="10" t="s">
        <v>65</v>
      </c>
      <c r="D349" s="30"/>
      <c r="E349" s="30"/>
      <c r="F349" s="22"/>
      <c r="G349" s="22"/>
    </row>
    <row r="350" spans="2:7" x14ac:dyDescent="0.35">
      <c r="B350" s="17"/>
      <c r="C350" s="8"/>
      <c r="D350" s="30"/>
      <c r="E350" s="28"/>
      <c r="F350" s="22"/>
      <c r="G350" s="22"/>
    </row>
    <row r="351" spans="2:7" ht="43.5" x14ac:dyDescent="0.35">
      <c r="B351" s="17"/>
      <c r="C351" s="8" t="s">
        <v>57</v>
      </c>
      <c r="D351" s="30"/>
      <c r="E351" s="30"/>
      <c r="F351" s="22"/>
      <c r="G351" s="22"/>
    </row>
    <row r="352" spans="2:7" x14ac:dyDescent="0.35">
      <c r="B352" s="17"/>
      <c r="C352" s="8"/>
      <c r="D352" s="30"/>
      <c r="E352" s="28"/>
      <c r="F352" s="22"/>
      <c r="G352" s="22"/>
    </row>
    <row r="353" spans="2:7" x14ac:dyDescent="0.35">
      <c r="B353" s="17"/>
      <c r="C353" s="10" t="s">
        <v>19</v>
      </c>
      <c r="D353" s="30"/>
      <c r="E353" s="30"/>
      <c r="F353" s="22"/>
      <c r="G353" s="22"/>
    </row>
    <row r="354" spans="2:7" x14ac:dyDescent="0.35">
      <c r="B354" s="17"/>
      <c r="C354" s="8"/>
      <c r="D354" s="30"/>
      <c r="E354" s="28"/>
      <c r="F354" s="22"/>
      <c r="G354" s="22"/>
    </row>
    <row r="355" spans="2:7" x14ac:dyDescent="0.35">
      <c r="B355" s="17"/>
      <c r="C355" s="10" t="s">
        <v>66</v>
      </c>
      <c r="D355" s="30"/>
      <c r="E355" s="30"/>
      <c r="F355" s="22"/>
      <c r="G355" s="22"/>
    </row>
    <row r="356" spans="2:7" x14ac:dyDescent="0.35">
      <c r="B356" s="17"/>
      <c r="C356" s="8"/>
      <c r="D356" s="30"/>
      <c r="E356" s="28"/>
      <c r="F356" s="22"/>
      <c r="G356" s="22"/>
    </row>
    <row r="357" spans="2:7" ht="87" x14ac:dyDescent="0.35">
      <c r="B357" s="17"/>
      <c r="C357" s="8" t="s">
        <v>235</v>
      </c>
      <c r="D357" s="30"/>
      <c r="E357" s="30"/>
      <c r="F357" s="22"/>
      <c r="G357" s="22"/>
    </row>
    <row r="358" spans="2:7" x14ac:dyDescent="0.35">
      <c r="B358" s="17"/>
      <c r="C358" s="8"/>
      <c r="D358" s="30"/>
      <c r="E358" s="28"/>
      <c r="F358" s="22"/>
      <c r="G358" s="22"/>
    </row>
    <row r="359" spans="2:7" ht="58" x14ac:dyDescent="0.35">
      <c r="B359" s="17"/>
      <c r="C359" s="8" t="s">
        <v>236</v>
      </c>
      <c r="D359" s="30"/>
      <c r="E359" s="30"/>
      <c r="F359" s="22"/>
      <c r="G359" s="22"/>
    </row>
    <row r="360" spans="2:7" x14ac:dyDescent="0.35">
      <c r="B360" s="17"/>
      <c r="C360" s="8"/>
      <c r="D360" s="30"/>
      <c r="E360" s="28"/>
      <c r="F360" s="22"/>
      <c r="G360" s="22"/>
    </row>
    <row r="361" spans="2:7" ht="58" x14ac:dyDescent="0.35">
      <c r="B361" s="17"/>
      <c r="C361" s="11" t="s">
        <v>67</v>
      </c>
      <c r="D361" s="30"/>
      <c r="E361" s="30"/>
      <c r="F361" s="22"/>
      <c r="G361" s="22"/>
    </row>
    <row r="362" spans="2:7" x14ac:dyDescent="0.35">
      <c r="B362" s="17"/>
      <c r="C362" s="8"/>
      <c r="D362" s="30"/>
      <c r="E362" s="28"/>
      <c r="F362" s="22"/>
      <c r="G362" s="22"/>
    </row>
    <row r="363" spans="2:7" ht="43.5" x14ac:dyDescent="0.35">
      <c r="B363" s="17">
        <v>1</v>
      </c>
      <c r="C363" s="8" t="s">
        <v>68</v>
      </c>
      <c r="D363" s="30" t="s">
        <v>233</v>
      </c>
      <c r="E363" s="28">
        <v>1278</v>
      </c>
      <c r="F363" s="22"/>
      <c r="G363" s="22">
        <f>ROUND(E363*F363,2)</f>
        <v>0</v>
      </c>
    </row>
    <row r="364" spans="2:7" x14ac:dyDescent="0.35">
      <c r="B364" s="17"/>
      <c r="C364" s="8"/>
      <c r="D364" s="30"/>
      <c r="E364" s="28"/>
      <c r="F364" s="22"/>
      <c r="G364" s="22"/>
    </row>
    <row r="365" spans="2:7" ht="29" x14ac:dyDescent="0.35">
      <c r="B365" s="17"/>
      <c r="C365" s="11" t="s">
        <v>69</v>
      </c>
      <c r="D365" s="30"/>
      <c r="E365" s="30"/>
      <c r="F365" s="22"/>
      <c r="G365" s="22"/>
    </row>
    <row r="366" spans="2:7" x14ac:dyDescent="0.35">
      <c r="B366" s="17"/>
      <c r="C366" s="8"/>
      <c r="D366" s="30"/>
      <c r="E366" s="28"/>
      <c r="F366" s="22"/>
      <c r="G366" s="22"/>
    </row>
    <row r="367" spans="2:7" ht="29" x14ac:dyDescent="0.35">
      <c r="B367" s="17">
        <v>2</v>
      </c>
      <c r="C367" s="8" t="s">
        <v>237</v>
      </c>
      <c r="D367" s="30" t="s">
        <v>41</v>
      </c>
      <c r="E367" s="28">
        <v>104</v>
      </c>
      <c r="F367" s="22"/>
      <c r="G367" s="22">
        <f>ROUND(E367*F367,2)</f>
        <v>0</v>
      </c>
    </row>
    <row r="368" spans="2:7" x14ac:dyDescent="0.35">
      <c r="B368" s="17"/>
      <c r="C368" s="8"/>
      <c r="D368" s="30"/>
      <c r="E368" s="28"/>
      <c r="F368" s="22"/>
      <c r="G368" s="22"/>
    </row>
    <row r="369" spans="2:7" x14ac:dyDescent="0.35">
      <c r="B369" s="17"/>
      <c r="C369" s="11" t="s">
        <v>70</v>
      </c>
      <c r="D369" s="30"/>
      <c r="E369" s="30"/>
      <c r="F369" s="22"/>
      <c r="G369" s="22"/>
    </row>
    <row r="370" spans="2:7" x14ac:dyDescent="0.35">
      <c r="B370" s="17"/>
      <c r="C370" s="8"/>
      <c r="D370" s="30"/>
      <c r="E370" s="28"/>
      <c r="F370" s="22"/>
      <c r="G370" s="22"/>
    </row>
    <row r="371" spans="2:7" ht="43.5" x14ac:dyDescent="0.35">
      <c r="B371" s="17">
        <v>3</v>
      </c>
      <c r="C371" s="8" t="s">
        <v>71</v>
      </c>
      <c r="D371" s="30" t="s">
        <v>233</v>
      </c>
      <c r="E371" s="28">
        <v>1112</v>
      </c>
      <c r="F371" s="22"/>
      <c r="G371" s="22">
        <f>ROUND(E371*F371,2)</f>
        <v>0</v>
      </c>
    </row>
    <row r="372" spans="2:7" x14ac:dyDescent="0.35">
      <c r="B372" s="17"/>
      <c r="C372" s="8"/>
      <c r="D372" s="30"/>
      <c r="E372" s="28"/>
      <c r="F372" s="22"/>
      <c r="G372" s="22"/>
    </row>
    <row r="373" spans="2:7" x14ac:dyDescent="0.35">
      <c r="B373" s="17"/>
      <c r="C373" s="11" t="s">
        <v>72</v>
      </c>
      <c r="D373" s="30"/>
      <c r="E373" s="30"/>
      <c r="F373" s="22"/>
      <c r="G373" s="22"/>
    </row>
    <row r="374" spans="2:7" x14ac:dyDescent="0.35">
      <c r="B374" s="17"/>
      <c r="C374" s="8"/>
      <c r="D374" s="30"/>
      <c r="E374" s="28"/>
      <c r="F374" s="22"/>
      <c r="G374" s="22"/>
    </row>
    <row r="375" spans="2:7" x14ac:dyDescent="0.35">
      <c r="B375" s="17">
        <v>4</v>
      </c>
      <c r="C375" s="8" t="s">
        <v>73</v>
      </c>
      <c r="D375" s="30" t="s">
        <v>233</v>
      </c>
      <c r="E375" s="28">
        <v>100</v>
      </c>
      <c r="F375" s="22"/>
      <c r="G375" s="22">
        <f>ROUND(E375*F375,2)</f>
        <v>0</v>
      </c>
    </row>
    <row r="376" spans="2:7" x14ac:dyDescent="0.35">
      <c r="B376" s="17"/>
      <c r="C376" s="8"/>
      <c r="D376" s="30"/>
      <c r="E376" s="28"/>
      <c r="F376" s="22"/>
      <c r="G376" s="22"/>
    </row>
    <row r="377" spans="2:7" x14ac:dyDescent="0.35">
      <c r="B377" s="17">
        <v>5</v>
      </c>
      <c r="C377" s="8" t="s">
        <v>74</v>
      </c>
      <c r="D377" s="30" t="s">
        <v>45</v>
      </c>
      <c r="E377" s="28">
        <v>600</v>
      </c>
      <c r="F377" s="22"/>
      <c r="G377" s="22">
        <f>ROUND(E377*F377,2)</f>
        <v>0</v>
      </c>
    </row>
    <row r="378" spans="2:7" x14ac:dyDescent="0.35">
      <c r="B378" s="17"/>
      <c r="C378" s="8"/>
      <c r="D378" s="30"/>
      <c r="E378" s="28"/>
      <c r="F378" s="22"/>
      <c r="G378" s="22"/>
    </row>
    <row r="379" spans="2:7" x14ac:dyDescent="0.35">
      <c r="B379" s="17"/>
      <c r="C379" s="10" t="s">
        <v>75</v>
      </c>
      <c r="D379" s="30"/>
      <c r="E379" s="30"/>
      <c r="F379" s="22"/>
      <c r="G379" s="22"/>
    </row>
    <row r="380" spans="2:7" x14ac:dyDescent="0.35">
      <c r="B380" s="17"/>
      <c r="C380" s="8"/>
      <c r="D380" s="30"/>
      <c r="E380" s="28"/>
      <c r="F380" s="22"/>
      <c r="G380" s="22"/>
    </row>
    <row r="381" spans="2:7" x14ac:dyDescent="0.35">
      <c r="B381" s="17">
        <v>6</v>
      </c>
      <c r="C381" s="8" t="s">
        <v>76</v>
      </c>
      <c r="D381" s="30" t="s">
        <v>233</v>
      </c>
      <c r="E381" s="28">
        <v>49</v>
      </c>
      <c r="F381" s="22"/>
      <c r="G381" s="22">
        <f>ROUND(E381*F381,2)</f>
        <v>0</v>
      </c>
    </row>
    <row r="382" spans="2:7" x14ac:dyDescent="0.35">
      <c r="B382" s="17"/>
      <c r="C382" s="8"/>
      <c r="D382" s="30"/>
      <c r="E382" s="28"/>
      <c r="F382" s="22"/>
      <c r="G382" s="22"/>
    </row>
    <row r="383" spans="2:7" x14ac:dyDescent="0.35">
      <c r="B383" s="17"/>
      <c r="C383" s="10" t="s">
        <v>77</v>
      </c>
      <c r="D383" s="30"/>
      <c r="E383" s="30"/>
      <c r="F383" s="22"/>
      <c r="G383" s="22"/>
    </row>
    <row r="384" spans="2:7" x14ac:dyDescent="0.35">
      <c r="B384" s="17"/>
      <c r="C384" s="8"/>
      <c r="D384" s="30"/>
      <c r="E384" s="28"/>
      <c r="F384" s="22"/>
      <c r="G384" s="22"/>
    </row>
    <row r="385" spans="2:7" x14ac:dyDescent="0.35">
      <c r="B385" s="17"/>
      <c r="C385" s="11" t="s">
        <v>78</v>
      </c>
      <c r="D385" s="30"/>
      <c r="E385" s="30"/>
      <c r="F385" s="22"/>
      <c r="G385" s="22"/>
    </row>
    <row r="386" spans="2:7" x14ac:dyDescent="0.35">
      <c r="B386" s="17"/>
      <c r="C386" s="8"/>
      <c r="D386" s="30"/>
      <c r="E386" s="28"/>
      <c r="F386" s="22"/>
      <c r="G386" s="22"/>
    </row>
    <row r="387" spans="2:7" ht="29" x14ac:dyDescent="0.35">
      <c r="B387" s="17">
        <v>7</v>
      </c>
      <c r="C387" s="8" t="s">
        <v>79</v>
      </c>
      <c r="D387" s="30" t="s">
        <v>41</v>
      </c>
      <c r="E387" s="28">
        <v>74</v>
      </c>
      <c r="F387" s="22"/>
      <c r="G387" s="22">
        <f>ROUND(E387*F387,2)</f>
        <v>0</v>
      </c>
    </row>
    <row r="388" spans="2:7" x14ac:dyDescent="0.35">
      <c r="B388" s="17"/>
      <c r="C388" s="8"/>
      <c r="D388" s="30"/>
      <c r="E388" s="28"/>
      <c r="F388" s="22"/>
      <c r="G388" s="22"/>
    </row>
    <row r="389" spans="2:7" ht="29" x14ac:dyDescent="0.35">
      <c r="B389" s="17">
        <v>8</v>
      </c>
      <c r="C389" s="8" t="s">
        <v>80</v>
      </c>
      <c r="D389" s="30" t="s">
        <v>41</v>
      </c>
      <c r="E389" s="28">
        <v>208</v>
      </c>
      <c r="F389" s="22"/>
      <c r="G389" s="22">
        <f>ROUND(E389*F389,2)</f>
        <v>0</v>
      </c>
    </row>
    <row r="390" spans="2:7" x14ac:dyDescent="0.35">
      <c r="B390" s="17"/>
      <c r="C390" s="8"/>
      <c r="D390" s="30"/>
      <c r="E390" s="28"/>
      <c r="F390" s="22"/>
      <c r="G390" s="22"/>
    </row>
    <row r="391" spans="2:7" s="2" customFormat="1" x14ac:dyDescent="0.35">
      <c r="B391" s="18"/>
      <c r="C391" s="13" t="s">
        <v>261</v>
      </c>
      <c r="D391" s="29"/>
      <c r="E391" s="29"/>
      <c r="F391" s="23"/>
      <c r="G391" s="23">
        <f>SUM(G392:G468)</f>
        <v>0</v>
      </c>
    </row>
    <row r="392" spans="2:7" x14ac:dyDescent="0.35">
      <c r="B392" s="17"/>
      <c r="C392" s="8"/>
      <c r="D392" s="30"/>
      <c r="E392" s="28"/>
      <c r="F392" s="22"/>
      <c r="G392" s="22"/>
    </row>
    <row r="393" spans="2:7" x14ac:dyDescent="0.35">
      <c r="B393" s="17"/>
      <c r="C393" s="10" t="s">
        <v>81</v>
      </c>
      <c r="D393" s="30"/>
      <c r="E393" s="30"/>
      <c r="F393" s="22"/>
      <c r="G393" s="22"/>
    </row>
    <row r="394" spans="2:7" x14ac:dyDescent="0.35">
      <c r="B394" s="17"/>
      <c r="C394" s="8"/>
      <c r="D394" s="30"/>
      <c r="E394" s="28"/>
      <c r="F394" s="22"/>
      <c r="G394" s="22"/>
    </row>
    <row r="395" spans="2:7" ht="43.5" x14ac:dyDescent="0.35">
      <c r="B395" s="17"/>
      <c r="C395" s="8" t="s">
        <v>57</v>
      </c>
      <c r="D395" s="30"/>
      <c r="E395" s="30"/>
      <c r="F395" s="22"/>
      <c r="G395" s="22"/>
    </row>
    <row r="396" spans="2:7" x14ac:dyDescent="0.35">
      <c r="B396" s="17"/>
      <c r="C396" s="8"/>
      <c r="D396" s="30"/>
      <c r="E396" s="28"/>
      <c r="F396" s="22"/>
      <c r="G396" s="22"/>
    </row>
    <row r="397" spans="2:7" x14ac:dyDescent="0.35">
      <c r="B397" s="17"/>
      <c r="C397" s="10" t="s">
        <v>19</v>
      </c>
      <c r="D397" s="30"/>
      <c r="E397" s="30"/>
      <c r="F397" s="22"/>
      <c r="G397" s="22"/>
    </row>
    <row r="398" spans="2:7" x14ac:dyDescent="0.35">
      <c r="B398" s="17"/>
      <c r="C398" s="8"/>
      <c r="D398" s="30"/>
      <c r="E398" s="28"/>
      <c r="F398" s="22"/>
      <c r="G398" s="22"/>
    </row>
    <row r="399" spans="2:7" x14ac:dyDescent="0.35">
      <c r="B399" s="17"/>
      <c r="C399" s="11" t="s">
        <v>82</v>
      </c>
      <c r="D399" s="30"/>
      <c r="E399" s="30"/>
      <c r="F399" s="22"/>
      <c r="G399" s="22"/>
    </row>
    <row r="400" spans="2:7" x14ac:dyDescent="0.35">
      <c r="B400" s="17"/>
      <c r="C400" s="8"/>
      <c r="D400" s="30"/>
      <c r="E400" s="28"/>
      <c r="F400" s="22"/>
      <c r="G400" s="22"/>
    </row>
    <row r="401" spans="2:7" ht="43.5" x14ac:dyDescent="0.35">
      <c r="B401" s="17"/>
      <c r="C401" s="8" t="s">
        <v>83</v>
      </c>
      <c r="D401" s="30"/>
      <c r="E401" s="30"/>
      <c r="F401" s="22"/>
      <c r="G401" s="22"/>
    </row>
    <row r="402" spans="2:7" x14ac:dyDescent="0.35">
      <c r="B402" s="17"/>
      <c r="C402" s="8"/>
      <c r="D402" s="30"/>
      <c r="E402" s="28"/>
      <c r="F402" s="22"/>
      <c r="G402" s="22"/>
    </row>
    <row r="403" spans="2:7" x14ac:dyDescent="0.35">
      <c r="B403" s="17"/>
      <c r="C403" s="11" t="s">
        <v>84</v>
      </c>
      <c r="D403" s="30"/>
      <c r="E403" s="30"/>
      <c r="F403" s="22"/>
      <c r="G403" s="22"/>
    </row>
    <row r="404" spans="2:7" x14ac:dyDescent="0.35">
      <c r="B404" s="17"/>
      <c r="C404" s="8"/>
      <c r="D404" s="30"/>
      <c r="E404" s="28"/>
      <c r="F404" s="22"/>
      <c r="G404" s="22"/>
    </row>
    <row r="405" spans="2:7" ht="29" x14ac:dyDescent="0.35">
      <c r="B405" s="17"/>
      <c r="C405" s="8" t="s">
        <v>85</v>
      </c>
      <c r="D405" s="30"/>
      <c r="E405" s="30"/>
      <c r="F405" s="22"/>
      <c r="G405" s="22"/>
    </row>
    <row r="406" spans="2:7" x14ac:dyDescent="0.35">
      <c r="B406" s="17"/>
      <c r="C406" s="8"/>
      <c r="D406" s="30"/>
      <c r="E406" s="28"/>
      <c r="F406" s="22"/>
      <c r="G406" s="22"/>
    </row>
    <row r="407" spans="2:7" ht="29" x14ac:dyDescent="0.35">
      <c r="B407" s="17"/>
      <c r="C407" s="8" t="s">
        <v>86</v>
      </c>
      <c r="D407" s="30"/>
      <c r="E407" s="30"/>
      <c r="F407" s="22"/>
      <c r="G407" s="22"/>
    </row>
    <row r="408" spans="2:7" x14ac:dyDescent="0.35">
      <c r="B408" s="17"/>
      <c r="C408" s="8"/>
      <c r="D408" s="30"/>
      <c r="E408" s="28"/>
      <c r="F408" s="22"/>
      <c r="G408" s="22"/>
    </row>
    <row r="409" spans="2:7" x14ac:dyDescent="0.35">
      <c r="B409" s="17"/>
      <c r="C409" s="11" t="s">
        <v>87</v>
      </c>
      <c r="D409" s="30"/>
      <c r="E409" s="30"/>
      <c r="F409" s="22"/>
      <c r="G409" s="22"/>
    </row>
    <row r="410" spans="2:7" x14ac:dyDescent="0.35">
      <c r="B410" s="17"/>
      <c r="C410" s="8"/>
      <c r="D410" s="30"/>
      <c r="E410" s="28"/>
      <c r="F410" s="22"/>
      <c r="G410" s="22"/>
    </row>
    <row r="411" spans="2:7" ht="29" x14ac:dyDescent="0.35">
      <c r="B411" s="17"/>
      <c r="C411" s="8" t="s">
        <v>88</v>
      </c>
      <c r="D411" s="30"/>
      <c r="E411" s="30"/>
      <c r="F411" s="22"/>
      <c r="G411" s="22"/>
    </row>
    <row r="412" spans="2:7" x14ac:dyDescent="0.35">
      <c r="B412" s="17"/>
      <c r="C412" s="8"/>
      <c r="D412" s="30"/>
      <c r="E412" s="28"/>
      <c r="F412" s="22"/>
      <c r="G412" s="22"/>
    </row>
    <row r="413" spans="2:7" x14ac:dyDescent="0.35">
      <c r="B413" s="17"/>
      <c r="C413" s="11" t="s">
        <v>238</v>
      </c>
      <c r="D413" s="30"/>
      <c r="E413" s="30"/>
      <c r="F413" s="22"/>
      <c r="G413" s="22"/>
    </row>
    <row r="414" spans="2:7" x14ac:dyDescent="0.35">
      <c r="B414" s="17"/>
      <c r="C414" s="8"/>
      <c r="D414" s="30"/>
      <c r="E414" s="28"/>
      <c r="F414" s="22"/>
      <c r="G414" s="22"/>
    </row>
    <row r="415" spans="2:7" ht="58" x14ac:dyDescent="0.35">
      <c r="B415" s="17"/>
      <c r="C415" s="8" t="s">
        <v>239</v>
      </c>
      <c r="D415" s="30"/>
      <c r="E415" s="30"/>
      <c r="F415" s="22"/>
      <c r="G415" s="22"/>
    </row>
    <row r="416" spans="2:7" x14ac:dyDescent="0.35">
      <c r="B416" s="17"/>
      <c r="C416" s="8"/>
      <c r="D416" s="30"/>
      <c r="E416" s="28"/>
      <c r="F416" s="22"/>
      <c r="G416" s="22"/>
    </row>
    <row r="417" spans="2:7" x14ac:dyDescent="0.35">
      <c r="B417" s="17"/>
      <c r="C417" s="10" t="s">
        <v>77</v>
      </c>
      <c r="D417" s="30"/>
      <c r="E417" s="30"/>
      <c r="F417" s="22"/>
      <c r="G417" s="22"/>
    </row>
    <row r="418" spans="2:7" x14ac:dyDescent="0.35">
      <c r="B418" s="17"/>
      <c r="C418" s="8"/>
      <c r="D418" s="30"/>
      <c r="E418" s="28"/>
      <c r="F418" s="22"/>
      <c r="G418" s="22"/>
    </row>
    <row r="419" spans="2:7" x14ac:dyDescent="0.35">
      <c r="B419" s="17"/>
      <c r="C419" s="11" t="s">
        <v>78</v>
      </c>
      <c r="D419" s="30"/>
      <c r="E419" s="30"/>
      <c r="F419" s="22"/>
      <c r="G419" s="22"/>
    </row>
    <row r="420" spans="2:7" x14ac:dyDescent="0.35">
      <c r="B420" s="17"/>
      <c r="C420" s="8"/>
      <c r="D420" s="30"/>
      <c r="E420" s="28"/>
      <c r="F420" s="22"/>
      <c r="G420" s="22"/>
    </row>
    <row r="421" spans="2:7" ht="29" x14ac:dyDescent="0.35">
      <c r="B421" s="17">
        <v>1</v>
      </c>
      <c r="C421" s="8" t="s">
        <v>79</v>
      </c>
      <c r="D421" s="30" t="s">
        <v>41</v>
      </c>
      <c r="E421" s="28">
        <v>208</v>
      </c>
      <c r="F421" s="22"/>
      <c r="G421" s="22">
        <f>ROUND(E421*F421,2)</f>
        <v>0</v>
      </c>
    </row>
    <row r="422" spans="2:7" x14ac:dyDescent="0.35">
      <c r="B422" s="17"/>
      <c r="C422" s="8"/>
      <c r="D422" s="30"/>
      <c r="E422" s="28"/>
      <c r="F422" s="22"/>
      <c r="G422" s="22"/>
    </row>
    <row r="423" spans="2:7" ht="29" x14ac:dyDescent="0.35">
      <c r="B423" s="17">
        <v>2</v>
      </c>
      <c r="C423" s="8" t="s">
        <v>80</v>
      </c>
      <c r="D423" s="30" t="s">
        <v>41</v>
      </c>
      <c r="E423" s="28">
        <v>74</v>
      </c>
      <c r="F423" s="22"/>
      <c r="G423" s="22">
        <f>ROUND(E423*F423,2)</f>
        <v>0</v>
      </c>
    </row>
    <row r="424" spans="2:7" x14ac:dyDescent="0.35">
      <c r="B424" s="17"/>
      <c r="C424" s="8"/>
      <c r="D424" s="30"/>
      <c r="E424" s="28"/>
      <c r="F424" s="22"/>
      <c r="G424" s="22"/>
    </row>
    <row r="425" spans="2:7" x14ac:dyDescent="0.35">
      <c r="B425" s="17"/>
      <c r="C425" s="10" t="s">
        <v>89</v>
      </c>
      <c r="D425" s="30"/>
      <c r="E425" s="30"/>
      <c r="F425" s="22"/>
      <c r="G425" s="22"/>
    </row>
    <row r="426" spans="2:7" x14ac:dyDescent="0.35">
      <c r="B426" s="17"/>
      <c r="C426" s="8"/>
      <c r="D426" s="30"/>
      <c r="E426" s="28"/>
      <c r="F426" s="22"/>
      <c r="G426" s="22"/>
    </row>
    <row r="427" spans="2:7" x14ac:dyDescent="0.35">
      <c r="B427" s="17"/>
      <c r="C427" s="11" t="s">
        <v>90</v>
      </c>
      <c r="D427" s="30"/>
      <c r="E427" s="30"/>
      <c r="F427" s="22"/>
      <c r="G427" s="22"/>
    </row>
    <row r="428" spans="2:7" x14ac:dyDescent="0.35">
      <c r="B428" s="17"/>
      <c r="C428" s="8"/>
      <c r="D428" s="30"/>
      <c r="E428" s="28"/>
      <c r="F428" s="22"/>
      <c r="G428" s="22"/>
    </row>
    <row r="429" spans="2:7" x14ac:dyDescent="0.35">
      <c r="B429" s="17">
        <v>3</v>
      </c>
      <c r="C429" s="8" t="s">
        <v>91</v>
      </c>
      <c r="D429" s="30" t="s">
        <v>41</v>
      </c>
      <c r="E429" s="28">
        <v>452</v>
      </c>
      <c r="F429" s="22"/>
      <c r="G429" s="22">
        <f>ROUND(E429*F429,2)</f>
        <v>0</v>
      </c>
    </row>
    <row r="430" spans="2:7" x14ac:dyDescent="0.35">
      <c r="B430" s="17"/>
      <c r="C430" s="8"/>
      <c r="D430" s="30"/>
      <c r="E430" s="28"/>
      <c r="F430" s="22"/>
      <c r="G430" s="22"/>
    </row>
    <row r="431" spans="2:7" x14ac:dyDescent="0.35">
      <c r="B431" s="17"/>
      <c r="C431" s="10" t="s">
        <v>92</v>
      </c>
      <c r="D431" s="30"/>
      <c r="E431" s="30"/>
      <c r="F431" s="22"/>
      <c r="G431" s="22"/>
    </row>
    <row r="432" spans="2:7" x14ac:dyDescent="0.35">
      <c r="B432" s="17"/>
      <c r="C432" s="8"/>
      <c r="D432" s="30"/>
      <c r="E432" s="28"/>
      <c r="F432" s="22"/>
      <c r="G432" s="22"/>
    </row>
    <row r="433" spans="2:7" ht="29" x14ac:dyDescent="0.35">
      <c r="B433" s="17"/>
      <c r="C433" s="8" t="s">
        <v>93</v>
      </c>
      <c r="D433" s="30"/>
      <c r="E433" s="30"/>
      <c r="F433" s="22"/>
      <c r="G433" s="22"/>
    </row>
    <row r="434" spans="2:7" x14ac:dyDescent="0.35">
      <c r="B434" s="17"/>
      <c r="C434" s="8"/>
      <c r="D434" s="30"/>
      <c r="E434" s="28"/>
      <c r="F434" s="22"/>
      <c r="G434" s="22"/>
    </row>
    <row r="435" spans="2:7" x14ac:dyDescent="0.35">
      <c r="B435" s="17">
        <v>4</v>
      </c>
      <c r="C435" s="8" t="s">
        <v>94</v>
      </c>
      <c r="D435" s="30" t="s">
        <v>45</v>
      </c>
      <c r="E435" s="28">
        <v>12</v>
      </c>
      <c r="F435" s="22"/>
      <c r="G435" s="22">
        <f>ROUND(E435*F435,2)</f>
        <v>0</v>
      </c>
    </row>
    <row r="436" spans="2:7" x14ac:dyDescent="0.35">
      <c r="B436" s="17"/>
      <c r="C436" s="8"/>
      <c r="D436" s="30"/>
      <c r="E436" s="28"/>
      <c r="F436" s="22"/>
      <c r="G436" s="22"/>
    </row>
    <row r="437" spans="2:7" x14ac:dyDescent="0.35">
      <c r="B437" s="17">
        <v>5</v>
      </c>
      <c r="C437" s="8" t="s">
        <v>95</v>
      </c>
      <c r="D437" s="30" t="s">
        <v>45</v>
      </c>
      <c r="E437" s="28">
        <v>9</v>
      </c>
      <c r="F437" s="22"/>
      <c r="G437" s="22">
        <f>ROUND(E437*F437,2)</f>
        <v>0</v>
      </c>
    </row>
    <row r="438" spans="2:7" x14ac:dyDescent="0.35">
      <c r="B438" s="17"/>
      <c r="C438" s="8"/>
      <c r="D438" s="30"/>
      <c r="E438" s="28"/>
      <c r="F438" s="22"/>
      <c r="G438" s="22"/>
    </row>
    <row r="439" spans="2:7" x14ac:dyDescent="0.35">
      <c r="B439" s="17"/>
      <c r="C439" s="11" t="s">
        <v>96</v>
      </c>
      <c r="D439" s="30"/>
      <c r="E439" s="30"/>
      <c r="F439" s="22"/>
      <c r="G439" s="22"/>
    </row>
    <row r="440" spans="2:7" x14ac:dyDescent="0.35">
      <c r="B440" s="17"/>
      <c r="C440" s="8"/>
      <c r="D440" s="30"/>
      <c r="E440" s="28"/>
      <c r="F440" s="22"/>
      <c r="G440" s="22"/>
    </row>
    <row r="441" spans="2:7" ht="101.5" x14ac:dyDescent="0.35">
      <c r="B441" s="17">
        <v>6</v>
      </c>
      <c r="C441" s="8" t="s">
        <v>97</v>
      </c>
      <c r="D441" s="30" t="s">
        <v>45</v>
      </c>
      <c r="E441" s="28">
        <v>12</v>
      </c>
      <c r="F441" s="22"/>
      <c r="G441" s="22">
        <f>ROUND(E441*F441,2)</f>
        <v>0</v>
      </c>
    </row>
    <row r="442" spans="2:7" x14ac:dyDescent="0.35">
      <c r="B442" s="17"/>
      <c r="C442" s="8"/>
      <c r="D442" s="30"/>
      <c r="E442" s="28"/>
      <c r="F442" s="22"/>
      <c r="G442" s="22"/>
    </row>
    <row r="443" spans="2:7" x14ac:dyDescent="0.35">
      <c r="B443" s="17"/>
      <c r="C443" s="11" t="s">
        <v>98</v>
      </c>
      <c r="D443" s="30"/>
      <c r="E443" s="30"/>
      <c r="F443" s="22"/>
      <c r="G443" s="22"/>
    </row>
    <row r="444" spans="2:7" x14ac:dyDescent="0.35">
      <c r="B444" s="17"/>
      <c r="C444" s="8"/>
      <c r="D444" s="30"/>
      <c r="E444" s="28"/>
      <c r="F444" s="22"/>
      <c r="G444" s="22"/>
    </row>
    <row r="445" spans="2:7" ht="58" x14ac:dyDescent="0.35">
      <c r="B445" s="17">
        <v>7</v>
      </c>
      <c r="C445" s="8" t="s">
        <v>240</v>
      </c>
      <c r="D445" s="30" t="s">
        <v>45</v>
      </c>
      <c r="E445" s="28">
        <v>12</v>
      </c>
      <c r="F445" s="22"/>
      <c r="G445" s="22">
        <f>ROUND(E445*F445,2)</f>
        <v>0</v>
      </c>
    </row>
    <row r="446" spans="2:7" x14ac:dyDescent="0.35">
      <c r="B446" s="17"/>
      <c r="C446" s="8"/>
      <c r="D446" s="30"/>
      <c r="E446" s="28"/>
      <c r="F446" s="22"/>
      <c r="G446" s="22"/>
    </row>
    <row r="447" spans="2:7" x14ac:dyDescent="0.35">
      <c r="B447" s="17"/>
      <c r="C447" s="11" t="s">
        <v>99</v>
      </c>
      <c r="D447" s="30"/>
      <c r="E447" s="30"/>
      <c r="F447" s="22"/>
      <c r="G447" s="22"/>
    </row>
    <row r="448" spans="2:7" x14ac:dyDescent="0.35">
      <c r="B448" s="17"/>
      <c r="C448" s="8"/>
      <c r="D448" s="30"/>
      <c r="E448" s="28"/>
      <c r="F448" s="22"/>
      <c r="G448" s="22"/>
    </row>
    <row r="449" spans="2:7" ht="43.5" x14ac:dyDescent="0.35">
      <c r="B449" s="17">
        <v>8</v>
      </c>
      <c r="C449" s="8" t="s">
        <v>241</v>
      </c>
      <c r="D449" s="30" t="s">
        <v>45</v>
      </c>
      <c r="E449" s="28">
        <v>2</v>
      </c>
      <c r="F449" s="22"/>
      <c r="G449" s="22">
        <f>ROUND(E449*F449,2)</f>
        <v>0</v>
      </c>
    </row>
    <row r="450" spans="2:7" x14ac:dyDescent="0.35">
      <c r="B450" s="17"/>
      <c r="C450" s="8"/>
      <c r="D450" s="30"/>
      <c r="E450" s="28"/>
      <c r="F450" s="22"/>
      <c r="G450" s="22"/>
    </row>
    <row r="451" spans="2:7" ht="29" x14ac:dyDescent="0.35">
      <c r="B451" s="17">
        <v>9</v>
      </c>
      <c r="C451" s="8" t="s">
        <v>242</v>
      </c>
      <c r="D451" s="30" t="s">
        <v>45</v>
      </c>
      <c r="E451" s="28">
        <v>2</v>
      </c>
      <c r="F451" s="22"/>
      <c r="G451" s="22">
        <f>ROUND(E451*F451,2)</f>
        <v>0</v>
      </c>
    </row>
    <row r="452" spans="2:7" x14ac:dyDescent="0.35">
      <c r="B452" s="17"/>
      <c r="C452" s="8"/>
      <c r="D452" s="30"/>
      <c r="E452" s="28"/>
      <c r="F452" s="22"/>
      <c r="G452" s="22"/>
    </row>
    <row r="453" spans="2:7" x14ac:dyDescent="0.35">
      <c r="B453" s="17"/>
      <c r="C453" s="11" t="s">
        <v>100</v>
      </c>
      <c r="D453" s="30"/>
      <c r="E453" s="30"/>
      <c r="F453" s="22"/>
      <c r="G453" s="22"/>
    </row>
    <row r="454" spans="2:7" x14ac:dyDescent="0.35">
      <c r="B454" s="17"/>
      <c r="C454" s="8"/>
      <c r="D454" s="30"/>
      <c r="E454" s="28"/>
      <c r="F454" s="22"/>
      <c r="G454" s="22"/>
    </row>
    <row r="455" spans="2:7" ht="58" x14ac:dyDescent="0.35">
      <c r="B455" s="17">
        <v>10</v>
      </c>
      <c r="C455" s="8" t="s">
        <v>101</v>
      </c>
      <c r="D455" s="30" t="s">
        <v>45</v>
      </c>
      <c r="E455" s="28">
        <v>12</v>
      </c>
      <c r="F455" s="22"/>
      <c r="G455" s="22">
        <f>ROUND(E455*F455,2)</f>
        <v>0</v>
      </c>
    </row>
    <row r="456" spans="2:7" x14ac:dyDescent="0.35">
      <c r="B456" s="17"/>
      <c r="C456" s="8"/>
      <c r="D456" s="30"/>
      <c r="E456" s="28"/>
      <c r="F456" s="22"/>
      <c r="G456" s="22"/>
    </row>
    <row r="457" spans="2:7" x14ac:dyDescent="0.35">
      <c r="B457" s="17"/>
      <c r="C457" s="11" t="s">
        <v>102</v>
      </c>
      <c r="D457" s="30"/>
      <c r="E457" s="30"/>
      <c r="F457" s="22"/>
      <c r="G457" s="22"/>
    </row>
    <row r="458" spans="2:7" x14ac:dyDescent="0.35">
      <c r="B458" s="17"/>
      <c r="C458" s="8"/>
      <c r="D458" s="30"/>
      <c r="E458" s="28"/>
      <c r="F458" s="22"/>
      <c r="G458" s="22"/>
    </row>
    <row r="459" spans="2:7" ht="29" x14ac:dyDescent="0.35">
      <c r="B459" s="17">
        <v>11</v>
      </c>
      <c r="C459" s="8" t="s">
        <v>243</v>
      </c>
      <c r="D459" s="30" t="s">
        <v>45</v>
      </c>
      <c r="E459" s="28">
        <v>3</v>
      </c>
      <c r="F459" s="22"/>
      <c r="G459" s="22">
        <f>ROUND(E459*F459,2)</f>
        <v>0</v>
      </c>
    </row>
    <row r="460" spans="2:7" x14ac:dyDescent="0.35">
      <c r="B460" s="17"/>
      <c r="C460" s="8"/>
      <c r="D460" s="30"/>
      <c r="E460" s="28"/>
      <c r="F460" s="22"/>
      <c r="G460" s="22"/>
    </row>
    <row r="461" spans="2:7" ht="29" x14ac:dyDescent="0.35">
      <c r="B461" s="17">
        <v>12</v>
      </c>
      <c r="C461" s="8" t="s">
        <v>244</v>
      </c>
      <c r="D461" s="30" t="s">
        <v>45</v>
      </c>
      <c r="E461" s="28">
        <v>2</v>
      </c>
      <c r="F461" s="22"/>
      <c r="G461" s="22">
        <f>ROUND(E461*F461,2)</f>
        <v>0</v>
      </c>
    </row>
    <row r="462" spans="2:7" x14ac:dyDescent="0.35">
      <c r="B462" s="17"/>
      <c r="C462" s="8"/>
      <c r="D462" s="30"/>
      <c r="E462" s="28"/>
      <c r="F462" s="22"/>
      <c r="G462" s="22"/>
    </row>
    <row r="463" spans="2:7" ht="29" x14ac:dyDescent="0.35">
      <c r="B463" s="17">
        <v>13</v>
      </c>
      <c r="C463" s="8" t="s">
        <v>245</v>
      </c>
      <c r="D463" s="30" t="s">
        <v>45</v>
      </c>
      <c r="E463" s="28">
        <v>2</v>
      </c>
      <c r="F463" s="22"/>
      <c r="G463" s="22">
        <f>ROUND(E463*F463,2)</f>
        <v>0</v>
      </c>
    </row>
    <row r="464" spans="2:7" x14ac:dyDescent="0.35">
      <c r="B464" s="17"/>
      <c r="C464" s="8"/>
      <c r="D464" s="30"/>
      <c r="E464" s="28"/>
      <c r="F464" s="22"/>
      <c r="G464" s="22"/>
    </row>
    <row r="465" spans="2:7" x14ac:dyDescent="0.35">
      <c r="B465" s="17"/>
      <c r="C465" s="11" t="s">
        <v>103</v>
      </c>
      <c r="D465" s="30"/>
      <c r="E465" s="30"/>
      <c r="F465" s="22"/>
      <c r="G465" s="22"/>
    </row>
    <row r="466" spans="2:7" x14ac:dyDescent="0.35">
      <c r="B466" s="17"/>
      <c r="C466" s="8"/>
      <c r="D466" s="30"/>
      <c r="E466" s="28"/>
      <c r="F466" s="22"/>
      <c r="G466" s="22"/>
    </row>
    <row r="467" spans="2:7" ht="43.5" x14ac:dyDescent="0.35">
      <c r="B467" s="17">
        <v>14</v>
      </c>
      <c r="C467" s="8" t="s">
        <v>246</v>
      </c>
      <c r="D467" s="30" t="s">
        <v>45</v>
      </c>
      <c r="E467" s="28">
        <v>2</v>
      </c>
      <c r="F467" s="22"/>
      <c r="G467" s="22">
        <f>ROUND(E467*F467,2)</f>
        <v>0</v>
      </c>
    </row>
    <row r="468" spans="2:7" x14ac:dyDescent="0.35">
      <c r="B468" s="17"/>
      <c r="C468" s="8"/>
      <c r="D468" s="30"/>
      <c r="E468" s="28"/>
      <c r="F468" s="22"/>
      <c r="G468" s="22"/>
    </row>
    <row r="469" spans="2:7" s="2" customFormat="1" x14ac:dyDescent="0.35">
      <c r="B469" s="18"/>
      <c r="C469" s="13" t="s">
        <v>262</v>
      </c>
      <c r="D469" s="29"/>
      <c r="E469" s="29"/>
      <c r="F469" s="23"/>
      <c r="G469" s="23">
        <f>SUM(G470:G483)</f>
        <v>0</v>
      </c>
    </row>
    <row r="470" spans="2:7" x14ac:dyDescent="0.35">
      <c r="B470" s="17"/>
      <c r="C470" s="8"/>
      <c r="D470" s="30"/>
      <c r="E470" s="28"/>
      <c r="F470" s="22"/>
      <c r="G470" s="22"/>
    </row>
    <row r="471" spans="2:7" x14ac:dyDescent="0.35">
      <c r="B471" s="17"/>
      <c r="C471" s="10" t="s">
        <v>104</v>
      </c>
      <c r="D471" s="30"/>
      <c r="E471" s="30"/>
      <c r="F471" s="22"/>
      <c r="G471" s="22"/>
    </row>
    <row r="472" spans="2:7" x14ac:dyDescent="0.35">
      <c r="B472" s="17"/>
      <c r="C472" s="8"/>
      <c r="D472" s="30"/>
      <c r="E472" s="28"/>
      <c r="F472" s="22"/>
      <c r="G472" s="22"/>
    </row>
    <row r="473" spans="2:7" ht="43.5" x14ac:dyDescent="0.35">
      <c r="B473" s="17"/>
      <c r="C473" s="8" t="s">
        <v>57</v>
      </c>
      <c r="D473" s="30"/>
      <c r="E473" s="30"/>
      <c r="F473" s="22"/>
      <c r="G473" s="22"/>
    </row>
    <row r="474" spans="2:7" x14ac:dyDescent="0.35">
      <c r="B474" s="17"/>
      <c r="C474" s="8"/>
      <c r="D474" s="30"/>
      <c r="E474" s="28"/>
      <c r="F474" s="22"/>
      <c r="G474" s="22"/>
    </row>
    <row r="475" spans="2:7" x14ac:dyDescent="0.35">
      <c r="B475" s="17"/>
      <c r="C475" s="11" t="s">
        <v>105</v>
      </c>
      <c r="D475" s="30"/>
      <c r="E475" s="30"/>
      <c r="F475" s="22"/>
      <c r="G475" s="22"/>
    </row>
    <row r="476" spans="2:7" x14ac:dyDescent="0.35">
      <c r="B476" s="17"/>
      <c r="C476" s="8"/>
      <c r="D476" s="30"/>
      <c r="E476" s="28"/>
      <c r="F476" s="22"/>
      <c r="G476" s="22"/>
    </row>
    <row r="477" spans="2:7" ht="43.5" x14ac:dyDescent="0.35">
      <c r="B477" s="17"/>
      <c r="C477" s="11" t="s">
        <v>106</v>
      </c>
      <c r="D477" s="30"/>
      <c r="E477" s="30"/>
      <c r="F477" s="22"/>
      <c r="G477" s="22"/>
    </row>
    <row r="478" spans="2:7" x14ac:dyDescent="0.35">
      <c r="B478" s="17"/>
      <c r="C478" s="8"/>
      <c r="D478" s="30"/>
      <c r="E478" s="28"/>
      <c r="F478" s="22"/>
      <c r="G478" s="22"/>
    </row>
    <row r="479" spans="2:7" ht="43.5" x14ac:dyDescent="0.35">
      <c r="B479" s="17">
        <v>1</v>
      </c>
      <c r="C479" s="8" t="s">
        <v>107</v>
      </c>
      <c r="D479" s="30" t="s">
        <v>233</v>
      </c>
      <c r="E479" s="28">
        <v>847</v>
      </c>
      <c r="F479" s="22"/>
      <c r="G479" s="22">
        <f>ROUND(E479*F479,2)</f>
        <v>0</v>
      </c>
    </row>
    <row r="480" spans="2:7" x14ac:dyDescent="0.35">
      <c r="B480" s="17"/>
      <c r="C480" s="8"/>
      <c r="D480" s="30"/>
      <c r="E480" s="28"/>
      <c r="F480" s="22"/>
      <c r="G480" s="22"/>
    </row>
    <row r="481" spans="2:7" ht="29" x14ac:dyDescent="0.35">
      <c r="B481" s="17">
        <v>2</v>
      </c>
      <c r="C481" s="8" t="s">
        <v>247</v>
      </c>
      <c r="D481" s="30" t="s">
        <v>45</v>
      </c>
      <c r="E481" s="28">
        <v>12</v>
      </c>
      <c r="F481" s="22"/>
      <c r="G481" s="22">
        <f>ROUND(E481*F481,2)</f>
        <v>0</v>
      </c>
    </row>
    <row r="482" spans="2:7" x14ac:dyDescent="0.35">
      <c r="B482" s="17"/>
      <c r="C482" s="8"/>
      <c r="D482" s="30"/>
      <c r="E482" s="28"/>
      <c r="F482" s="22"/>
      <c r="G482" s="22"/>
    </row>
    <row r="483" spans="2:7" ht="29" x14ac:dyDescent="0.35">
      <c r="B483" s="17">
        <v>3</v>
      </c>
      <c r="C483" s="8" t="s">
        <v>108</v>
      </c>
      <c r="D483" s="30" t="s">
        <v>41</v>
      </c>
      <c r="E483" s="28">
        <v>452</v>
      </c>
      <c r="F483" s="22"/>
      <c r="G483" s="22">
        <f>ROUND(E483*F483,2)</f>
        <v>0</v>
      </c>
    </row>
    <row r="484" spans="2:7" x14ac:dyDescent="0.35">
      <c r="B484" s="17"/>
      <c r="C484" s="8"/>
      <c r="D484" s="30"/>
      <c r="E484" s="28"/>
      <c r="F484" s="22"/>
      <c r="G484" s="22"/>
    </row>
    <row r="485" spans="2:7" s="2" customFormat="1" x14ac:dyDescent="0.35">
      <c r="B485" s="18"/>
      <c r="C485" s="13" t="s">
        <v>263</v>
      </c>
      <c r="D485" s="29"/>
      <c r="E485" s="29"/>
      <c r="F485" s="23"/>
      <c r="G485" s="23">
        <f>SUM(G487:G496)</f>
        <v>0</v>
      </c>
    </row>
    <row r="486" spans="2:7" x14ac:dyDescent="0.35">
      <c r="B486" s="17"/>
      <c r="C486" s="8"/>
      <c r="D486" s="30"/>
      <c r="E486" s="28"/>
      <c r="F486" s="22"/>
      <c r="G486" s="22"/>
    </row>
    <row r="487" spans="2:7" x14ac:dyDescent="0.35">
      <c r="B487" s="17"/>
      <c r="C487" s="10" t="s">
        <v>109</v>
      </c>
      <c r="D487" s="30"/>
      <c r="E487" s="30"/>
      <c r="F487" s="22"/>
      <c r="G487" s="22"/>
    </row>
    <row r="488" spans="2:7" x14ac:dyDescent="0.35">
      <c r="B488" s="17"/>
      <c r="C488" s="8"/>
      <c r="D488" s="30"/>
      <c r="E488" s="28"/>
      <c r="F488" s="22"/>
      <c r="G488" s="22"/>
    </row>
    <row r="489" spans="2:7" ht="43.5" x14ac:dyDescent="0.35">
      <c r="B489" s="17"/>
      <c r="C489" s="8" t="s">
        <v>57</v>
      </c>
      <c r="D489" s="30"/>
      <c r="E489" s="30"/>
      <c r="F489" s="22"/>
      <c r="G489" s="22"/>
    </row>
    <row r="490" spans="2:7" x14ac:dyDescent="0.35">
      <c r="B490" s="17"/>
      <c r="C490" s="8"/>
      <c r="D490" s="30"/>
      <c r="E490" s="28"/>
      <c r="F490" s="22"/>
      <c r="G490" s="22"/>
    </row>
    <row r="491" spans="2:7" x14ac:dyDescent="0.35">
      <c r="B491" s="17"/>
      <c r="C491" s="11" t="s">
        <v>110</v>
      </c>
      <c r="D491" s="30"/>
      <c r="E491" s="30"/>
      <c r="F491" s="22"/>
      <c r="G491" s="22"/>
    </row>
    <row r="492" spans="2:7" x14ac:dyDescent="0.35">
      <c r="B492" s="17"/>
      <c r="C492" s="8"/>
      <c r="D492" s="30"/>
      <c r="E492" s="28"/>
      <c r="F492" s="22"/>
      <c r="G492" s="22"/>
    </row>
    <row r="493" spans="2:7" ht="43.5" x14ac:dyDescent="0.35">
      <c r="B493" s="17"/>
      <c r="C493" s="11" t="s">
        <v>111</v>
      </c>
      <c r="D493" s="30"/>
      <c r="E493" s="30"/>
      <c r="F493" s="22"/>
      <c r="G493" s="22"/>
    </row>
    <row r="494" spans="2:7" x14ac:dyDescent="0.35">
      <c r="B494" s="17"/>
      <c r="C494" s="8"/>
      <c r="D494" s="30"/>
      <c r="E494" s="28"/>
      <c r="F494" s="22"/>
      <c r="G494" s="22"/>
    </row>
    <row r="495" spans="2:7" x14ac:dyDescent="0.35">
      <c r="B495" s="17">
        <v>1</v>
      </c>
      <c r="C495" s="8" t="s">
        <v>112</v>
      </c>
      <c r="D495" s="30" t="s">
        <v>233</v>
      </c>
      <c r="E495" s="28">
        <v>847</v>
      </c>
      <c r="F495" s="22"/>
      <c r="G495" s="22">
        <f>ROUND(E495*F495,2)</f>
        <v>0</v>
      </c>
    </row>
    <row r="496" spans="2:7" x14ac:dyDescent="0.35">
      <c r="B496" s="17"/>
      <c r="C496" s="8"/>
      <c r="D496" s="30"/>
      <c r="E496" s="28"/>
      <c r="F496" s="22"/>
      <c r="G496" s="22"/>
    </row>
    <row r="497" spans="2:7" s="2" customFormat="1" x14ac:dyDescent="0.35">
      <c r="B497" s="18"/>
      <c r="C497" s="13" t="s">
        <v>264</v>
      </c>
      <c r="D497" s="29"/>
      <c r="E497" s="29"/>
      <c r="F497" s="23"/>
      <c r="G497" s="23">
        <f>SUM(G499:G556)</f>
        <v>0</v>
      </c>
    </row>
    <row r="498" spans="2:7" x14ac:dyDescent="0.35">
      <c r="B498" s="17"/>
      <c r="C498" s="8"/>
      <c r="D498" s="30"/>
      <c r="E498" s="28"/>
      <c r="F498" s="22"/>
      <c r="G498" s="22"/>
    </row>
    <row r="499" spans="2:7" x14ac:dyDescent="0.35">
      <c r="B499" s="17"/>
      <c r="C499" s="10" t="s">
        <v>113</v>
      </c>
      <c r="D499" s="30"/>
      <c r="E499" s="30"/>
      <c r="F499" s="22"/>
      <c r="G499" s="22"/>
    </row>
    <row r="500" spans="2:7" x14ac:dyDescent="0.35">
      <c r="B500" s="17"/>
      <c r="C500" s="8"/>
      <c r="D500" s="30"/>
      <c r="E500" s="28"/>
      <c r="F500" s="22"/>
      <c r="G500" s="22"/>
    </row>
    <row r="501" spans="2:7" ht="43.5" x14ac:dyDescent="0.35">
      <c r="B501" s="17"/>
      <c r="C501" s="8" t="s">
        <v>57</v>
      </c>
      <c r="D501" s="30"/>
      <c r="E501" s="30"/>
      <c r="F501" s="22"/>
      <c r="G501" s="22"/>
    </row>
    <row r="502" spans="2:7" x14ac:dyDescent="0.35">
      <c r="B502" s="17"/>
      <c r="C502" s="8"/>
      <c r="D502" s="30"/>
      <c r="E502" s="28"/>
      <c r="F502" s="22"/>
      <c r="G502" s="22"/>
    </row>
    <row r="503" spans="2:7" x14ac:dyDescent="0.35">
      <c r="B503" s="17"/>
      <c r="C503" s="10" t="s">
        <v>19</v>
      </c>
      <c r="D503" s="30"/>
      <c r="E503" s="30"/>
      <c r="F503" s="22"/>
      <c r="G503" s="22"/>
    </row>
    <row r="504" spans="2:7" x14ac:dyDescent="0.35">
      <c r="B504" s="17"/>
      <c r="C504" s="8"/>
      <c r="D504" s="30"/>
      <c r="E504" s="28"/>
      <c r="F504" s="22"/>
      <c r="G504" s="22"/>
    </row>
    <row r="505" spans="2:7" x14ac:dyDescent="0.35">
      <c r="B505" s="17"/>
      <c r="C505" s="11" t="s">
        <v>114</v>
      </c>
      <c r="D505" s="30"/>
      <c r="E505" s="30"/>
      <c r="F505" s="22"/>
      <c r="G505" s="22"/>
    </row>
    <row r="506" spans="2:7" x14ac:dyDescent="0.35">
      <c r="B506" s="17"/>
      <c r="C506" s="8"/>
      <c r="D506" s="30"/>
      <c r="E506" s="28"/>
      <c r="F506" s="22"/>
      <c r="G506" s="22"/>
    </row>
    <row r="507" spans="2:7" ht="101.5" x14ac:dyDescent="0.35">
      <c r="B507" s="17"/>
      <c r="C507" s="8" t="s">
        <v>115</v>
      </c>
      <c r="D507" s="30"/>
      <c r="E507" s="30"/>
      <c r="F507" s="22"/>
      <c r="G507" s="22"/>
    </row>
    <row r="508" spans="2:7" x14ac:dyDescent="0.35">
      <c r="B508" s="17"/>
      <c r="C508" s="8"/>
      <c r="D508" s="30"/>
      <c r="E508" s="28"/>
      <c r="F508" s="22"/>
      <c r="G508" s="22"/>
    </row>
    <row r="509" spans="2:7" x14ac:dyDescent="0.35">
      <c r="B509" s="17"/>
      <c r="C509" s="10" t="s">
        <v>116</v>
      </c>
      <c r="D509" s="30"/>
      <c r="E509" s="30"/>
      <c r="F509" s="22"/>
      <c r="G509" s="22"/>
    </row>
    <row r="510" spans="2:7" x14ac:dyDescent="0.35">
      <c r="B510" s="17"/>
      <c r="C510" s="8"/>
      <c r="D510" s="30"/>
      <c r="E510" s="28"/>
      <c r="F510" s="22"/>
      <c r="G510" s="22"/>
    </row>
    <row r="511" spans="2:7" ht="29" x14ac:dyDescent="0.35">
      <c r="B511" s="17">
        <v>1</v>
      </c>
      <c r="C511" s="8" t="s">
        <v>248</v>
      </c>
      <c r="D511" s="30" t="s">
        <v>45</v>
      </c>
      <c r="E511" s="28">
        <v>9</v>
      </c>
      <c r="F511" s="22"/>
      <c r="G511" s="22">
        <f>ROUND(E511*F511,2)</f>
        <v>0</v>
      </c>
    </row>
    <row r="512" spans="2:7" x14ac:dyDescent="0.35">
      <c r="B512" s="17"/>
      <c r="C512" s="8"/>
      <c r="D512" s="30"/>
      <c r="E512" s="28"/>
      <c r="F512" s="22"/>
      <c r="G512" s="22"/>
    </row>
    <row r="513" spans="2:7" x14ac:dyDescent="0.35">
      <c r="B513" s="17"/>
      <c r="C513" s="10" t="s">
        <v>117</v>
      </c>
      <c r="D513" s="30"/>
      <c r="E513" s="30"/>
      <c r="F513" s="22"/>
      <c r="G513" s="22"/>
    </row>
    <row r="514" spans="2:7" x14ac:dyDescent="0.35">
      <c r="B514" s="17"/>
      <c r="C514" s="8"/>
      <c r="D514" s="30"/>
      <c r="E514" s="28"/>
      <c r="F514" s="22"/>
      <c r="G514" s="22"/>
    </row>
    <row r="515" spans="2:7" x14ac:dyDescent="0.35">
      <c r="B515" s="17"/>
      <c r="C515" s="11" t="s">
        <v>118</v>
      </c>
      <c r="D515" s="30"/>
      <c r="E515" s="30"/>
      <c r="F515" s="22"/>
      <c r="G515" s="22"/>
    </row>
    <row r="516" spans="2:7" x14ac:dyDescent="0.35">
      <c r="B516" s="17"/>
      <c r="C516" s="8"/>
      <c r="D516" s="30"/>
      <c r="E516" s="28"/>
      <c r="F516" s="22"/>
      <c r="G516" s="22"/>
    </row>
    <row r="517" spans="2:7" ht="29" x14ac:dyDescent="0.35">
      <c r="B517" s="17"/>
      <c r="C517" s="10" t="s">
        <v>119</v>
      </c>
      <c r="D517" s="30"/>
      <c r="E517" s="30"/>
      <c r="F517" s="22"/>
      <c r="G517" s="22"/>
    </row>
    <row r="518" spans="2:7" x14ac:dyDescent="0.35">
      <c r="B518" s="17"/>
      <c r="C518" s="8"/>
      <c r="D518" s="30"/>
      <c r="E518" s="28"/>
      <c r="F518" s="22"/>
      <c r="G518" s="22"/>
    </row>
    <row r="519" spans="2:7" x14ac:dyDescent="0.35">
      <c r="B519" s="17">
        <v>2</v>
      </c>
      <c r="C519" s="8" t="s">
        <v>120</v>
      </c>
      <c r="D519" s="30" t="s">
        <v>121</v>
      </c>
      <c r="E519" s="28">
        <v>21</v>
      </c>
      <c r="F519" s="22"/>
      <c r="G519" s="22">
        <f>ROUND(E519*F519,2)</f>
        <v>0</v>
      </c>
    </row>
    <row r="520" spans="2:7" x14ac:dyDescent="0.35">
      <c r="B520" s="17"/>
      <c r="C520" s="8"/>
      <c r="D520" s="30"/>
      <c r="E520" s="28"/>
      <c r="F520" s="22"/>
      <c r="G520" s="22"/>
    </row>
    <row r="521" spans="2:7" x14ac:dyDescent="0.35">
      <c r="B521" s="17">
        <v>3</v>
      </c>
      <c r="C521" s="8" t="s">
        <v>122</v>
      </c>
      <c r="D521" s="30" t="s">
        <v>121</v>
      </c>
      <c r="E521" s="28">
        <v>21</v>
      </c>
      <c r="F521" s="22"/>
      <c r="G521" s="22">
        <f>ROUND(E521*F521,2)</f>
        <v>0</v>
      </c>
    </row>
    <row r="522" spans="2:7" x14ac:dyDescent="0.35">
      <c r="B522" s="17"/>
      <c r="C522" s="8"/>
      <c r="D522" s="30"/>
      <c r="E522" s="28"/>
      <c r="F522" s="22"/>
      <c r="G522" s="22"/>
    </row>
    <row r="523" spans="2:7" x14ac:dyDescent="0.35">
      <c r="B523" s="17"/>
      <c r="C523" s="10" t="s">
        <v>123</v>
      </c>
      <c r="D523" s="30"/>
      <c r="E523" s="30"/>
      <c r="F523" s="22"/>
      <c r="G523" s="22"/>
    </row>
    <row r="524" spans="2:7" x14ac:dyDescent="0.35">
      <c r="B524" s="17"/>
      <c r="C524" s="8"/>
      <c r="D524" s="30"/>
      <c r="E524" s="28"/>
      <c r="F524" s="22"/>
      <c r="G524" s="22"/>
    </row>
    <row r="525" spans="2:7" x14ac:dyDescent="0.35">
      <c r="B525" s="17"/>
      <c r="C525" s="10" t="s">
        <v>124</v>
      </c>
      <c r="D525" s="30"/>
      <c r="E525" s="30"/>
      <c r="F525" s="22"/>
      <c r="G525" s="22"/>
    </row>
    <row r="526" spans="2:7" x14ac:dyDescent="0.35">
      <c r="B526" s="17"/>
      <c r="C526" s="8"/>
      <c r="D526" s="30"/>
      <c r="E526" s="28"/>
      <c r="F526" s="22"/>
      <c r="G526" s="22"/>
    </row>
    <row r="527" spans="2:7" x14ac:dyDescent="0.35">
      <c r="B527" s="17"/>
      <c r="C527" s="12" t="s">
        <v>249</v>
      </c>
      <c r="D527" s="30"/>
      <c r="E527" s="30"/>
      <c r="F527" s="22"/>
      <c r="G527" s="22"/>
    </row>
    <row r="528" spans="2:7" x14ac:dyDescent="0.35">
      <c r="B528" s="17"/>
      <c r="C528" s="8"/>
      <c r="D528" s="30"/>
      <c r="E528" s="28"/>
      <c r="F528" s="22"/>
      <c r="G528" s="22"/>
    </row>
    <row r="529" spans="2:7" x14ac:dyDescent="0.35">
      <c r="B529" s="17">
        <v>4</v>
      </c>
      <c r="C529" s="8" t="s">
        <v>125</v>
      </c>
      <c r="D529" s="30" t="s">
        <v>45</v>
      </c>
      <c r="E529" s="28">
        <v>21</v>
      </c>
      <c r="F529" s="22"/>
      <c r="G529" s="22">
        <f>ROUND(E529*F529,2)</f>
        <v>0</v>
      </c>
    </row>
    <row r="530" spans="2:7" x14ac:dyDescent="0.35">
      <c r="B530" s="17"/>
      <c r="C530" s="8"/>
      <c r="D530" s="30"/>
      <c r="E530" s="28"/>
      <c r="F530" s="22"/>
      <c r="G530" s="22"/>
    </row>
    <row r="531" spans="2:7" x14ac:dyDescent="0.35">
      <c r="B531" s="17">
        <v>5</v>
      </c>
      <c r="C531" s="8" t="s">
        <v>122</v>
      </c>
      <c r="D531" s="30" t="s">
        <v>45</v>
      </c>
      <c r="E531" s="28">
        <v>21</v>
      </c>
      <c r="F531" s="22"/>
      <c r="G531" s="22">
        <f>ROUND(E531*F531,2)</f>
        <v>0</v>
      </c>
    </row>
    <row r="532" spans="2:7" x14ac:dyDescent="0.35">
      <c r="B532" s="17"/>
      <c r="C532" s="8"/>
      <c r="D532" s="30"/>
      <c r="E532" s="28"/>
      <c r="F532" s="22"/>
      <c r="G532" s="22"/>
    </row>
    <row r="533" spans="2:7" x14ac:dyDescent="0.35">
      <c r="B533" s="17"/>
      <c r="C533" s="10" t="s">
        <v>126</v>
      </c>
      <c r="D533" s="30"/>
      <c r="E533" s="30"/>
      <c r="F533" s="22"/>
      <c r="G533" s="22"/>
    </row>
    <row r="534" spans="2:7" x14ac:dyDescent="0.35">
      <c r="B534" s="17"/>
      <c r="C534" s="8"/>
      <c r="D534" s="30"/>
      <c r="E534" s="28"/>
      <c r="F534" s="22"/>
      <c r="G534" s="22"/>
    </row>
    <row r="535" spans="2:7" x14ac:dyDescent="0.35">
      <c r="B535" s="17"/>
      <c r="C535" s="11" t="s">
        <v>118</v>
      </c>
      <c r="D535" s="30"/>
      <c r="E535" s="30"/>
      <c r="F535" s="22"/>
      <c r="G535" s="22"/>
    </row>
    <row r="536" spans="2:7" x14ac:dyDescent="0.35">
      <c r="B536" s="17"/>
      <c r="C536" s="8"/>
      <c r="D536" s="30"/>
      <c r="E536" s="28"/>
      <c r="F536" s="22"/>
      <c r="G536" s="22"/>
    </row>
    <row r="537" spans="2:7" ht="29" x14ac:dyDescent="0.35">
      <c r="B537" s="17"/>
      <c r="C537" s="10" t="s">
        <v>250</v>
      </c>
      <c r="D537" s="30"/>
      <c r="E537" s="30"/>
      <c r="F537" s="22"/>
      <c r="G537" s="22"/>
    </row>
    <row r="538" spans="2:7" x14ac:dyDescent="0.35">
      <c r="B538" s="17"/>
      <c r="C538" s="8"/>
      <c r="D538" s="30"/>
      <c r="E538" s="28"/>
      <c r="F538" s="22"/>
      <c r="G538" s="22"/>
    </row>
    <row r="539" spans="2:7" x14ac:dyDescent="0.35">
      <c r="B539" s="17">
        <v>6</v>
      </c>
      <c r="C539" s="8" t="s">
        <v>127</v>
      </c>
      <c r="D539" s="30" t="s">
        <v>121</v>
      </c>
      <c r="E539" s="28">
        <v>21</v>
      </c>
      <c r="F539" s="22"/>
      <c r="G539" s="22">
        <f>ROUND(E539*F539,2)</f>
        <v>0</v>
      </c>
    </row>
    <row r="540" spans="2:7" x14ac:dyDescent="0.35">
      <c r="B540" s="17"/>
      <c r="C540" s="8"/>
      <c r="D540" s="30"/>
      <c r="E540" s="28"/>
      <c r="F540" s="22"/>
      <c r="G540" s="22"/>
    </row>
    <row r="541" spans="2:7" x14ac:dyDescent="0.35">
      <c r="B541" s="17">
        <v>7</v>
      </c>
      <c r="C541" s="8" t="s">
        <v>122</v>
      </c>
      <c r="D541" s="30" t="s">
        <v>121</v>
      </c>
      <c r="E541" s="28">
        <v>21</v>
      </c>
      <c r="F541" s="22"/>
      <c r="G541" s="22">
        <f>ROUND(E541*F541,2)</f>
        <v>0</v>
      </c>
    </row>
    <row r="542" spans="2:7" x14ac:dyDescent="0.35">
      <c r="B542" s="17"/>
      <c r="C542" s="8"/>
      <c r="D542" s="30"/>
      <c r="E542" s="28"/>
      <c r="F542" s="22"/>
      <c r="G542" s="22"/>
    </row>
    <row r="543" spans="2:7" x14ac:dyDescent="0.35">
      <c r="B543" s="17"/>
      <c r="C543" s="10" t="s">
        <v>128</v>
      </c>
      <c r="D543" s="30"/>
      <c r="E543" s="30"/>
      <c r="F543" s="22"/>
      <c r="G543" s="22"/>
    </row>
    <row r="544" spans="2:7" x14ac:dyDescent="0.35">
      <c r="B544" s="17"/>
      <c r="C544" s="8"/>
      <c r="D544" s="30"/>
      <c r="E544" s="28"/>
      <c r="F544" s="22"/>
      <c r="G544" s="22"/>
    </row>
    <row r="545" spans="2:7" x14ac:dyDescent="0.35">
      <c r="B545" s="17"/>
      <c r="C545" s="10" t="s">
        <v>129</v>
      </c>
      <c r="D545" s="30"/>
      <c r="E545" s="30"/>
      <c r="F545" s="22"/>
      <c r="G545" s="22"/>
    </row>
    <row r="546" spans="2:7" x14ac:dyDescent="0.35">
      <c r="B546" s="17"/>
      <c r="C546" s="8"/>
      <c r="D546" s="30"/>
      <c r="E546" s="28"/>
      <c r="F546" s="22"/>
      <c r="G546" s="22"/>
    </row>
    <row r="547" spans="2:7" x14ac:dyDescent="0.35">
      <c r="B547" s="17">
        <v>8</v>
      </c>
      <c r="C547" s="8" t="s">
        <v>130</v>
      </c>
      <c r="D547" s="30" t="s">
        <v>45</v>
      </c>
      <c r="E547" s="28">
        <v>21</v>
      </c>
      <c r="F547" s="22"/>
      <c r="G547" s="22">
        <f>ROUND(E547*F547,2)</f>
        <v>0</v>
      </c>
    </row>
    <row r="548" spans="2:7" x14ac:dyDescent="0.35">
      <c r="B548" s="17"/>
      <c r="C548" s="8"/>
      <c r="D548" s="30"/>
      <c r="E548" s="28"/>
      <c r="F548" s="22"/>
      <c r="G548" s="22"/>
    </row>
    <row r="549" spans="2:7" x14ac:dyDescent="0.35">
      <c r="B549" s="17">
        <v>9</v>
      </c>
      <c r="C549" s="8" t="s">
        <v>122</v>
      </c>
      <c r="D549" s="30" t="s">
        <v>45</v>
      </c>
      <c r="E549" s="28">
        <v>21</v>
      </c>
      <c r="F549" s="22"/>
      <c r="G549" s="22">
        <f>ROUND(E549*F549,2)</f>
        <v>0</v>
      </c>
    </row>
    <row r="550" spans="2:7" x14ac:dyDescent="0.35">
      <c r="B550" s="17"/>
      <c r="C550" s="8"/>
      <c r="D550" s="30"/>
      <c r="E550" s="28"/>
      <c r="F550" s="22"/>
      <c r="G550" s="22"/>
    </row>
    <row r="551" spans="2:7" x14ac:dyDescent="0.35">
      <c r="B551" s="17"/>
      <c r="C551" s="10" t="s">
        <v>131</v>
      </c>
      <c r="D551" s="30"/>
      <c r="E551" s="30"/>
      <c r="F551" s="22"/>
      <c r="G551" s="22"/>
    </row>
    <row r="552" spans="2:7" x14ac:dyDescent="0.35">
      <c r="B552" s="17"/>
      <c r="C552" s="8"/>
      <c r="D552" s="30"/>
      <c r="E552" s="28"/>
      <c r="F552" s="22"/>
      <c r="G552" s="22"/>
    </row>
    <row r="553" spans="2:7" x14ac:dyDescent="0.35">
      <c r="B553" s="17">
        <v>10</v>
      </c>
      <c r="C553" s="8" t="s">
        <v>132</v>
      </c>
      <c r="D553" s="30" t="s">
        <v>45</v>
      </c>
      <c r="E553" s="28">
        <v>21</v>
      </c>
      <c r="F553" s="22"/>
      <c r="G553" s="22">
        <f>ROUND(E553*F553,2)</f>
        <v>0</v>
      </c>
    </row>
    <row r="554" spans="2:7" x14ac:dyDescent="0.35">
      <c r="B554" s="17"/>
      <c r="C554" s="8"/>
      <c r="D554" s="30"/>
      <c r="E554" s="28"/>
      <c r="F554" s="22"/>
      <c r="G554" s="22"/>
    </row>
    <row r="555" spans="2:7" x14ac:dyDescent="0.35">
      <c r="B555" s="17">
        <v>11</v>
      </c>
      <c r="C555" s="8" t="s">
        <v>122</v>
      </c>
      <c r="D555" s="30" t="s">
        <v>45</v>
      </c>
      <c r="E555" s="28">
        <v>21</v>
      </c>
      <c r="F555" s="22"/>
      <c r="G555" s="22">
        <f>ROUND(E555*F555,2)</f>
        <v>0</v>
      </c>
    </row>
    <row r="556" spans="2:7" x14ac:dyDescent="0.35">
      <c r="B556" s="17"/>
      <c r="C556" s="8"/>
      <c r="D556" s="30"/>
      <c r="E556" s="28"/>
      <c r="F556" s="22"/>
      <c r="G556" s="22"/>
    </row>
    <row r="557" spans="2:7" s="2" customFormat="1" x14ac:dyDescent="0.35">
      <c r="B557" s="18"/>
      <c r="C557" s="13" t="s">
        <v>265</v>
      </c>
      <c r="D557" s="29"/>
      <c r="E557" s="29"/>
      <c r="F557" s="23"/>
      <c r="G557" s="23">
        <f>SUM(G559:G604)</f>
        <v>0</v>
      </c>
    </row>
    <row r="558" spans="2:7" x14ac:dyDescent="0.35">
      <c r="B558" s="17"/>
      <c r="C558" s="8"/>
      <c r="D558" s="30"/>
      <c r="E558" s="28"/>
      <c r="F558" s="22"/>
      <c r="G558" s="22"/>
    </row>
    <row r="559" spans="2:7" x14ac:dyDescent="0.35">
      <c r="B559" s="17"/>
      <c r="C559" s="10" t="s">
        <v>133</v>
      </c>
      <c r="D559" s="30"/>
      <c r="E559" s="30"/>
      <c r="F559" s="22"/>
      <c r="G559" s="22"/>
    </row>
    <row r="560" spans="2:7" x14ac:dyDescent="0.35">
      <c r="B560" s="17"/>
      <c r="C560" s="8"/>
      <c r="D560" s="30"/>
      <c r="E560" s="28"/>
      <c r="F560" s="22"/>
      <c r="G560" s="22"/>
    </row>
    <row r="561" spans="2:7" ht="43.5" x14ac:dyDescent="0.35">
      <c r="B561" s="17"/>
      <c r="C561" s="8" t="s">
        <v>57</v>
      </c>
      <c r="D561" s="30"/>
      <c r="E561" s="30"/>
      <c r="F561" s="22"/>
      <c r="G561" s="22"/>
    </row>
    <row r="562" spans="2:7" x14ac:dyDescent="0.35">
      <c r="B562" s="17"/>
      <c r="C562" s="8"/>
      <c r="D562" s="30"/>
      <c r="E562" s="28"/>
      <c r="F562" s="22"/>
      <c r="G562" s="22"/>
    </row>
    <row r="563" spans="2:7" x14ac:dyDescent="0.35">
      <c r="B563" s="17"/>
      <c r="C563" s="10" t="s">
        <v>19</v>
      </c>
      <c r="D563" s="30"/>
      <c r="E563" s="30"/>
      <c r="F563" s="22"/>
      <c r="G563" s="22"/>
    </row>
    <row r="564" spans="2:7" x14ac:dyDescent="0.35">
      <c r="B564" s="17"/>
      <c r="C564" s="8"/>
      <c r="D564" s="30"/>
      <c r="E564" s="28"/>
      <c r="F564" s="22"/>
      <c r="G564" s="22"/>
    </row>
    <row r="565" spans="2:7" x14ac:dyDescent="0.35">
      <c r="B565" s="17"/>
      <c r="C565" s="11" t="s">
        <v>134</v>
      </c>
      <c r="D565" s="30"/>
      <c r="E565" s="30"/>
      <c r="F565" s="22"/>
      <c r="G565" s="22"/>
    </row>
    <row r="566" spans="2:7" x14ac:dyDescent="0.35">
      <c r="B566" s="17"/>
      <c r="C566" s="8"/>
      <c r="D566" s="30"/>
      <c r="E566" s="28"/>
      <c r="F566" s="22"/>
      <c r="G566" s="22"/>
    </row>
    <row r="567" spans="2:7" ht="87" x14ac:dyDescent="0.35">
      <c r="B567" s="17"/>
      <c r="C567" s="8" t="s">
        <v>135</v>
      </c>
      <c r="D567" s="30"/>
      <c r="E567" s="30"/>
      <c r="F567" s="22"/>
      <c r="G567" s="22"/>
    </row>
    <row r="568" spans="2:7" x14ac:dyDescent="0.35">
      <c r="B568" s="17"/>
      <c r="C568" s="8"/>
      <c r="D568" s="30"/>
      <c r="E568" s="28"/>
      <c r="F568" s="22"/>
      <c r="G568" s="22"/>
    </row>
    <row r="569" spans="2:7" ht="72.5" x14ac:dyDescent="0.35">
      <c r="B569" s="17"/>
      <c r="C569" s="8" t="s">
        <v>136</v>
      </c>
      <c r="D569" s="30"/>
      <c r="E569" s="30"/>
      <c r="F569" s="22"/>
      <c r="G569" s="22"/>
    </row>
    <row r="570" spans="2:7" x14ac:dyDescent="0.35">
      <c r="B570" s="17"/>
      <c r="C570" s="8"/>
      <c r="D570" s="30"/>
      <c r="E570" s="28"/>
      <c r="F570" s="22"/>
      <c r="G570" s="22"/>
    </row>
    <row r="571" spans="2:7" x14ac:dyDescent="0.35">
      <c r="B571" s="17"/>
      <c r="C571" s="10" t="s">
        <v>251</v>
      </c>
      <c r="D571" s="30"/>
      <c r="E571" s="30"/>
      <c r="F571" s="22"/>
      <c r="G571" s="22"/>
    </row>
    <row r="572" spans="2:7" x14ac:dyDescent="0.35">
      <c r="B572" s="17"/>
      <c r="C572" s="8"/>
      <c r="D572" s="30"/>
      <c r="E572" s="28"/>
      <c r="F572" s="22"/>
      <c r="G572" s="22"/>
    </row>
    <row r="573" spans="2:7" ht="29" x14ac:dyDescent="0.35">
      <c r="B573" s="17"/>
      <c r="C573" s="11" t="s">
        <v>137</v>
      </c>
      <c r="D573" s="30"/>
      <c r="E573" s="30"/>
      <c r="F573" s="22"/>
      <c r="G573" s="22"/>
    </row>
    <row r="574" spans="2:7" x14ac:dyDescent="0.35">
      <c r="B574" s="17"/>
      <c r="C574" s="8"/>
      <c r="D574" s="30"/>
      <c r="E574" s="28"/>
      <c r="F574" s="22"/>
      <c r="G574" s="22"/>
    </row>
    <row r="575" spans="2:7" x14ac:dyDescent="0.35">
      <c r="B575" s="17">
        <v>1</v>
      </c>
      <c r="C575" s="8" t="s">
        <v>138</v>
      </c>
      <c r="D575" s="30" t="s">
        <v>45</v>
      </c>
      <c r="E575" s="28">
        <v>9</v>
      </c>
      <c r="F575" s="22"/>
      <c r="G575" s="22">
        <f>ROUND(E575*F575,2)</f>
        <v>0</v>
      </c>
    </row>
    <row r="576" spans="2:7" x14ac:dyDescent="0.35">
      <c r="B576" s="17"/>
      <c r="C576" s="8"/>
      <c r="D576" s="30"/>
      <c r="E576" s="28"/>
      <c r="F576" s="22"/>
      <c r="G576" s="22"/>
    </row>
    <row r="577" spans="2:7" x14ac:dyDescent="0.35">
      <c r="B577" s="17">
        <v>2</v>
      </c>
      <c r="C577" s="8" t="s">
        <v>139</v>
      </c>
      <c r="D577" s="30" t="s">
        <v>45</v>
      </c>
      <c r="E577" s="28">
        <v>12</v>
      </c>
      <c r="F577" s="22"/>
      <c r="G577" s="22">
        <f>ROUND(E577*F577,2)</f>
        <v>0</v>
      </c>
    </row>
    <row r="578" spans="2:7" x14ac:dyDescent="0.35">
      <c r="B578" s="17"/>
      <c r="C578" s="8"/>
      <c r="D578" s="30"/>
      <c r="E578" s="28"/>
      <c r="F578" s="22"/>
      <c r="G578" s="22"/>
    </row>
    <row r="579" spans="2:7" x14ac:dyDescent="0.35">
      <c r="B579" s="17"/>
      <c r="C579" s="10" t="s">
        <v>140</v>
      </c>
      <c r="D579" s="30"/>
      <c r="E579" s="30"/>
      <c r="F579" s="22"/>
      <c r="G579" s="22"/>
    </row>
    <row r="580" spans="2:7" x14ac:dyDescent="0.35">
      <c r="B580" s="17"/>
      <c r="C580" s="8"/>
      <c r="D580" s="30"/>
      <c r="E580" s="28"/>
      <c r="F580" s="22"/>
      <c r="G580" s="22"/>
    </row>
    <row r="581" spans="2:7" ht="29" x14ac:dyDescent="0.35">
      <c r="B581" s="17"/>
      <c r="C581" s="8" t="s">
        <v>93</v>
      </c>
      <c r="D581" s="30"/>
      <c r="E581" s="30"/>
      <c r="F581" s="22"/>
      <c r="G581" s="22"/>
    </row>
    <row r="582" spans="2:7" x14ac:dyDescent="0.35">
      <c r="B582" s="17"/>
      <c r="C582" s="8"/>
      <c r="D582" s="30"/>
      <c r="E582" s="28"/>
      <c r="F582" s="22"/>
      <c r="G582" s="22"/>
    </row>
    <row r="583" spans="2:7" ht="43.5" x14ac:dyDescent="0.35">
      <c r="B583" s="17"/>
      <c r="C583" s="11" t="s">
        <v>141</v>
      </c>
      <c r="D583" s="30"/>
      <c r="E583" s="30"/>
      <c r="F583" s="22"/>
      <c r="G583" s="22"/>
    </row>
    <row r="584" spans="2:7" x14ac:dyDescent="0.35">
      <c r="B584" s="17"/>
      <c r="C584" s="8"/>
      <c r="D584" s="30"/>
      <c r="E584" s="28"/>
      <c r="F584" s="22"/>
      <c r="G584" s="22"/>
    </row>
    <row r="585" spans="2:7" ht="29" x14ac:dyDescent="0.35">
      <c r="B585" s="17"/>
      <c r="C585" s="11" t="s">
        <v>142</v>
      </c>
      <c r="D585" s="30"/>
      <c r="E585" s="30"/>
      <c r="F585" s="22"/>
      <c r="G585" s="22"/>
    </row>
    <row r="586" spans="2:7" x14ac:dyDescent="0.35">
      <c r="B586" s="17"/>
      <c r="C586" s="8"/>
      <c r="D586" s="30"/>
      <c r="E586" s="28"/>
      <c r="F586" s="22"/>
      <c r="G586" s="22"/>
    </row>
    <row r="587" spans="2:7" x14ac:dyDescent="0.35">
      <c r="B587" s="17">
        <v>3</v>
      </c>
      <c r="C587" s="8" t="s">
        <v>143</v>
      </c>
      <c r="D587" s="30" t="s">
        <v>45</v>
      </c>
      <c r="E587" s="28">
        <v>12</v>
      </c>
      <c r="F587" s="22"/>
      <c r="G587" s="22">
        <f>ROUND(E587*F587,2)</f>
        <v>0</v>
      </c>
    </row>
    <row r="588" spans="2:7" x14ac:dyDescent="0.35">
      <c r="B588" s="17"/>
      <c r="C588" s="8"/>
      <c r="D588" s="30"/>
      <c r="E588" s="28"/>
      <c r="F588" s="22"/>
      <c r="G588" s="22"/>
    </row>
    <row r="589" spans="2:7" x14ac:dyDescent="0.35">
      <c r="B589" s="17">
        <v>4</v>
      </c>
      <c r="C589" s="8" t="s">
        <v>144</v>
      </c>
      <c r="D589" s="30" t="s">
        <v>45</v>
      </c>
      <c r="E589" s="28">
        <v>84</v>
      </c>
      <c r="F589" s="22"/>
      <c r="G589" s="22">
        <f>ROUND(E589*F589,2)</f>
        <v>0</v>
      </c>
    </row>
    <row r="590" spans="2:7" x14ac:dyDescent="0.35">
      <c r="B590" s="17"/>
      <c r="C590" s="8"/>
      <c r="D590" s="30"/>
      <c r="E590" s="28"/>
      <c r="F590" s="22"/>
      <c r="G590" s="22"/>
    </row>
    <row r="591" spans="2:7" x14ac:dyDescent="0.35">
      <c r="B591" s="17"/>
      <c r="C591" s="10" t="s">
        <v>145</v>
      </c>
      <c r="D591" s="30"/>
      <c r="E591" s="30"/>
      <c r="F591" s="22"/>
      <c r="G591" s="22"/>
    </row>
    <row r="592" spans="2:7" x14ac:dyDescent="0.35">
      <c r="B592" s="17"/>
      <c r="C592" s="8"/>
      <c r="D592" s="30"/>
      <c r="E592" s="28"/>
      <c r="F592" s="22"/>
      <c r="G592" s="22"/>
    </row>
    <row r="593" spans="2:7" x14ac:dyDescent="0.35">
      <c r="B593" s="17"/>
      <c r="C593" s="10" t="s">
        <v>146</v>
      </c>
      <c r="D593" s="30"/>
      <c r="E593" s="30"/>
      <c r="F593" s="22"/>
      <c r="G593" s="22"/>
    </row>
    <row r="594" spans="2:7" x14ac:dyDescent="0.35">
      <c r="B594" s="17"/>
      <c r="C594" s="8"/>
      <c r="D594" s="30"/>
      <c r="E594" s="28"/>
      <c r="F594" s="22"/>
      <c r="G594" s="22"/>
    </row>
    <row r="595" spans="2:7" ht="72.5" x14ac:dyDescent="0.35">
      <c r="B595" s="17">
        <v>5</v>
      </c>
      <c r="C595" s="8" t="s">
        <v>147</v>
      </c>
      <c r="D595" s="30" t="s">
        <v>45</v>
      </c>
      <c r="E595" s="28">
        <v>15</v>
      </c>
      <c r="F595" s="22"/>
      <c r="G595" s="22">
        <f>ROUND(E595*F595,2)</f>
        <v>0</v>
      </c>
    </row>
    <row r="596" spans="2:7" x14ac:dyDescent="0.35">
      <c r="B596" s="17"/>
      <c r="C596" s="8"/>
      <c r="D596" s="30"/>
      <c r="E596" s="28"/>
      <c r="F596" s="22"/>
      <c r="G596" s="22"/>
    </row>
    <row r="597" spans="2:7" x14ac:dyDescent="0.35">
      <c r="B597" s="17"/>
      <c r="C597" s="10" t="s">
        <v>148</v>
      </c>
      <c r="D597" s="30"/>
      <c r="E597" s="30"/>
      <c r="F597" s="22"/>
      <c r="G597" s="22"/>
    </row>
    <row r="598" spans="2:7" x14ac:dyDescent="0.35">
      <c r="B598" s="17"/>
      <c r="C598" s="8"/>
      <c r="D598" s="30"/>
      <c r="E598" s="28"/>
      <c r="F598" s="22"/>
      <c r="G598" s="22"/>
    </row>
    <row r="599" spans="2:7" ht="72.5" x14ac:dyDescent="0.35">
      <c r="B599" s="17">
        <v>6</v>
      </c>
      <c r="C599" s="8" t="s">
        <v>149</v>
      </c>
      <c r="D599" s="30" t="s">
        <v>45</v>
      </c>
      <c r="E599" s="28">
        <v>16</v>
      </c>
      <c r="F599" s="22"/>
      <c r="G599" s="22">
        <f>ROUND(E599*F599,2)</f>
        <v>0</v>
      </c>
    </row>
    <row r="600" spans="2:7" x14ac:dyDescent="0.35">
      <c r="B600" s="17"/>
      <c r="C600" s="8"/>
      <c r="D600" s="30"/>
      <c r="E600" s="28"/>
      <c r="F600" s="22"/>
      <c r="G600" s="22"/>
    </row>
    <row r="601" spans="2:7" ht="29" x14ac:dyDescent="0.35">
      <c r="B601" s="17">
        <v>7</v>
      </c>
      <c r="C601" s="8" t="s">
        <v>150</v>
      </c>
      <c r="D601" s="30" t="s">
        <v>45</v>
      </c>
      <c r="E601" s="28">
        <v>80</v>
      </c>
      <c r="F601" s="22"/>
      <c r="G601" s="22">
        <f>ROUND(E601*F601,2)</f>
        <v>0</v>
      </c>
    </row>
    <row r="602" spans="2:7" x14ac:dyDescent="0.35">
      <c r="B602" s="17"/>
      <c r="C602" s="8"/>
      <c r="D602" s="30"/>
      <c r="E602" s="28"/>
      <c r="F602" s="22"/>
      <c r="G602" s="22"/>
    </row>
    <row r="603" spans="2:7" x14ac:dyDescent="0.35">
      <c r="B603" s="17">
        <v>8</v>
      </c>
      <c r="C603" s="8" t="s">
        <v>151</v>
      </c>
      <c r="D603" s="30" t="s">
        <v>45</v>
      </c>
      <c r="E603" s="28">
        <v>75</v>
      </c>
      <c r="F603" s="22"/>
      <c r="G603" s="22">
        <f>ROUND(E603*F603,2)</f>
        <v>0</v>
      </c>
    </row>
    <row r="604" spans="2:7" x14ac:dyDescent="0.35">
      <c r="B604" s="17"/>
      <c r="C604" s="8"/>
      <c r="D604" s="30"/>
      <c r="E604" s="28"/>
      <c r="F604" s="22"/>
      <c r="G604" s="22"/>
    </row>
    <row r="605" spans="2:7" s="2" customFormat="1" x14ac:dyDescent="0.35">
      <c r="B605" s="18"/>
      <c r="C605" s="13" t="s">
        <v>266</v>
      </c>
      <c r="D605" s="29"/>
      <c r="E605" s="29"/>
      <c r="F605" s="23"/>
      <c r="G605" s="23">
        <f>SUM(G607:G620)</f>
        <v>0</v>
      </c>
    </row>
    <row r="606" spans="2:7" x14ac:dyDescent="0.35">
      <c r="B606" s="17"/>
      <c r="C606" s="8"/>
      <c r="D606" s="30"/>
      <c r="E606" s="28"/>
      <c r="F606" s="22"/>
      <c r="G606" s="22"/>
    </row>
    <row r="607" spans="2:7" x14ac:dyDescent="0.35">
      <c r="B607" s="17"/>
      <c r="C607" s="10" t="s">
        <v>152</v>
      </c>
      <c r="D607" s="30"/>
      <c r="E607" s="30"/>
      <c r="F607" s="22"/>
      <c r="G607" s="22"/>
    </row>
    <row r="608" spans="2:7" x14ac:dyDescent="0.35">
      <c r="B608" s="17"/>
      <c r="C608" s="8"/>
      <c r="D608" s="30"/>
      <c r="E608" s="28"/>
      <c r="F608" s="22"/>
      <c r="G608" s="22"/>
    </row>
    <row r="609" spans="2:7" ht="43.5" x14ac:dyDescent="0.35">
      <c r="B609" s="17"/>
      <c r="C609" s="8" t="s">
        <v>57</v>
      </c>
      <c r="D609" s="30"/>
      <c r="E609" s="30"/>
      <c r="F609" s="22"/>
      <c r="G609" s="22"/>
    </row>
    <row r="610" spans="2:7" x14ac:dyDescent="0.35">
      <c r="B610" s="17"/>
      <c r="C610" s="8"/>
      <c r="D610" s="30"/>
      <c r="E610" s="28"/>
      <c r="F610" s="22"/>
      <c r="G610" s="22"/>
    </row>
    <row r="611" spans="2:7" x14ac:dyDescent="0.35">
      <c r="B611" s="17"/>
      <c r="C611" s="11" t="s">
        <v>153</v>
      </c>
      <c r="D611" s="30"/>
      <c r="E611" s="30"/>
      <c r="F611" s="22"/>
      <c r="G611" s="22"/>
    </row>
    <row r="612" spans="2:7" x14ac:dyDescent="0.35">
      <c r="B612" s="17"/>
      <c r="C612" s="8"/>
      <c r="D612" s="30"/>
      <c r="E612" s="28"/>
      <c r="F612" s="22"/>
      <c r="G612" s="22"/>
    </row>
    <row r="613" spans="2:7" x14ac:dyDescent="0.35">
      <c r="B613" s="17"/>
      <c r="C613" s="11" t="s">
        <v>154</v>
      </c>
      <c r="D613" s="30"/>
      <c r="E613" s="30"/>
      <c r="F613" s="22"/>
      <c r="G613" s="22"/>
    </row>
    <row r="614" spans="2:7" x14ac:dyDescent="0.35">
      <c r="B614" s="17"/>
      <c r="C614" s="8"/>
      <c r="D614" s="30"/>
      <c r="E614" s="28"/>
      <c r="F614" s="22"/>
      <c r="G614" s="22"/>
    </row>
    <row r="615" spans="2:7" x14ac:dyDescent="0.35">
      <c r="B615" s="17">
        <v>1</v>
      </c>
      <c r="C615" s="8" t="s">
        <v>155</v>
      </c>
      <c r="D615" s="30" t="s">
        <v>233</v>
      </c>
      <c r="E615" s="28">
        <v>847</v>
      </c>
      <c r="F615" s="22"/>
      <c r="G615" s="22">
        <f>ROUND(E615*F615,2)</f>
        <v>0</v>
      </c>
    </row>
    <row r="616" spans="2:7" x14ac:dyDescent="0.35">
      <c r="B616" s="17"/>
      <c r="C616" s="8"/>
      <c r="D616" s="30"/>
      <c r="E616" s="28"/>
      <c r="F616" s="22"/>
      <c r="G616" s="22"/>
    </row>
    <row r="617" spans="2:7" x14ac:dyDescent="0.35">
      <c r="B617" s="17"/>
      <c r="C617" s="10" t="s">
        <v>156</v>
      </c>
      <c r="D617" s="30"/>
      <c r="E617" s="30"/>
      <c r="F617" s="22"/>
      <c r="G617" s="22"/>
    </row>
    <row r="618" spans="2:7" x14ac:dyDescent="0.35">
      <c r="B618" s="17"/>
      <c r="C618" s="8"/>
      <c r="D618" s="30"/>
      <c r="E618" s="28"/>
      <c r="F618" s="22"/>
      <c r="G618" s="22"/>
    </row>
    <row r="619" spans="2:7" x14ac:dyDescent="0.35">
      <c r="B619" s="17">
        <v>2</v>
      </c>
      <c r="C619" s="8" t="s">
        <v>157</v>
      </c>
      <c r="D619" s="30" t="s">
        <v>233</v>
      </c>
      <c r="E619" s="28">
        <v>208</v>
      </c>
      <c r="F619" s="22"/>
      <c r="G619" s="22">
        <f>ROUND(E619*F619,2)</f>
        <v>0</v>
      </c>
    </row>
    <row r="620" spans="2:7" x14ac:dyDescent="0.35">
      <c r="B620" s="17"/>
      <c r="C620" s="8"/>
      <c r="D620" s="30"/>
      <c r="E620" s="28"/>
      <c r="F620" s="22"/>
      <c r="G620" s="22"/>
    </row>
    <row r="621" spans="2:7" s="2" customFormat="1" x14ac:dyDescent="0.35">
      <c r="B621" s="18"/>
      <c r="C621" s="13" t="s">
        <v>267</v>
      </c>
      <c r="D621" s="29"/>
      <c r="E621" s="29"/>
      <c r="F621" s="23"/>
      <c r="G621" s="23">
        <f>SUM(G623:G660)</f>
        <v>0</v>
      </c>
    </row>
    <row r="622" spans="2:7" x14ac:dyDescent="0.35">
      <c r="B622" s="17"/>
      <c r="C622" s="8"/>
      <c r="D622" s="30"/>
      <c r="E622" s="28"/>
      <c r="F622" s="22"/>
      <c r="G622" s="22"/>
    </row>
    <row r="623" spans="2:7" x14ac:dyDescent="0.35">
      <c r="B623" s="17"/>
      <c r="C623" s="10" t="s">
        <v>158</v>
      </c>
      <c r="D623" s="30"/>
      <c r="E623" s="30"/>
      <c r="F623" s="22"/>
      <c r="G623" s="22"/>
    </row>
    <row r="624" spans="2:7" x14ac:dyDescent="0.35">
      <c r="B624" s="17"/>
      <c r="C624" s="8"/>
      <c r="D624" s="30"/>
      <c r="E624" s="28"/>
      <c r="F624" s="22"/>
      <c r="G624" s="22"/>
    </row>
    <row r="625" spans="2:7" ht="43.5" x14ac:dyDescent="0.35">
      <c r="B625" s="17"/>
      <c r="C625" s="8" t="s">
        <v>57</v>
      </c>
      <c r="D625" s="30"/>
      <c r="E625" s="30"/>
      <c r="F625" s="22"/>
      <c r="G625" s="22"/>
    </row>
    <row r="626" spans="2:7" x14ac:dyDescent="0.35">
      <c r="B626" s="17"/>
      <c r="C626" s="8"/>
      <c r="D626" s="30"/>
      <c r="E626" s="28"/>
      <c r="F626" s="22"/>
      <c r="G626" s="22"/>
    </row>
    <row r="627" spans="2:7" x14ac:dyDescent="0.35">
      <c r="B627" s="17"/>
      <c r="C627" s="10" t="s">
        <v>159</v>
      </c>
      <c r="D627" s="30"/>
      <c r="E627" s="30"/>
      <c r="F627" s="22"/>
      <c r="G627" s="22"/>
    </row>
    <row r="628" spans="2:7" x14ac:dyDescent="0.35">
      <c r="B628" s="17"/>
      <c r="C628" s="8"/>
      <c r="D628" s="30"/>
      <c r="E628" s="28"/>
      <c r="F628" s="22"/>
      <c r="G628" s="22"/>
    </row>
    <row r="629" spans="2:7" ht="43.5" x14ac:dyDescent="0.35">
      <c r="B629" s="17"/>
      <c r="C629" s="11" t="s">
        <v>252</v>
      </c>
      <c r="D629" s="30"/>
      <c r="E629" s="30"/>
      <c r="F629" s="22"/>
      <c r="G629" s="22"/>
    </row>
    <row r="630" spans="2:7" x14ac:dyDescent="0.35">
      <c r="B630" s="17"/>
      <c r="C630" s="8"/>
      <c r="D630" s="30"/>
      <c r="E630" s="28"/>
      <c r="F630" s="22"/>
      <c r="G630" s="22"/>
    </row>
    <row r="631" spans="2:7" ht="29" x14ac:dyDescent="0.35">
      <c r="B631" s="17">
        <v>1</v>
      </c>
      <c r="C631" s="8" t="s">
        <v>160</v>
      </c>
      <c r="D631" s="30" t="s">
        <v>41</v>
      </c>
      <c r="E631" s="28">
        <v>208</v>
      </c>
      <c r="F631" s="22"/>
      <c r="G631" s="22">
        <f>ROUND(E631*F631,2)</f>
        <v>0</v>
      </c>
    </row>
    <row r="632" spans="2:7" x14ac:dyDescent="0.35">
      <c r="B632" s="17"/>
      <c r="C632" s="8"/>
      <c r="D632" s="30"/>
      <c r="E632" s="28"/>
      <c r="F632" s="22"/>
      <c r="G632" s="22"/>
    </row>
    <row r="633" spans="2:7" x14ac:dyDescent="0.35">
      <c r="B633" s="17">
        <v>2</v>
      </c>
      <c r="C633" s="8" t="s">
        <v>161</v>
      </c>
      <c r="D633" s="30" t="s">
        <v>45</v>
      </c>
      <c r="E633" s="28">
        <v>12</v>
      </c>
      <c r="F633" s="22"/>
      <c r="G633" s="22">
        <f>ROUND(E633*F633,2)</f>
        <v>0</v>
      </c>
    </row>
    <row r="634" spans="2:7" x14ac:dyDescent="0.35">
      <c r="B634" s="17"/>
      <c r="C634" s="8"/>
      <c r="D634" s="30"/>
      <c r="E634" s="28"/>
      <c r="F634" s="22"/>
      <c r="G634" s="22"/>
    </row>
    <row r="635" spans="2:7" ht="29" x14ac:dyDescent="0.35">
      <c r="B635" s="17">
        <v>3</v>
      </c>
      <c r="C635" s="8" t="s">
        <v>253</v>
      </c>
      <c r="D635" s="30" t="s">
        <v>45</v>
      </c>
      <c r="E635" s="28">
        <v>12</v>
      </c>
      <c r="F635" s="22"/>
      <c r="G635" s="22">
        <f>ROUND(E635*F635,2)</f>
        <v>0</v>
      </c>
    </row>
    <row r="636" spans="2:7" x14ac:dyDescent="0.35">
      <c r="B636" s="17"/>
      <c r="C636" s="8"/>
      <c r="D636" s="30"/>
      <c r="E636" s="28"/>
      <c r="F636" s="22"/>
      <c r="G636" s="22"/>
    </row>
    <row r="637" spans="2:7" ht="29" x14ac:dyDescent="0.35">
      <c r="B637" s="17">
        <v>4</v>
      </c>
      <c r="C637" s="8" t="s">
        <v>162</v>
      </c>
      <c r="D637" s="30" t="s">
        <v>41</v>
      </c>
      <c r="E637" s="28">
        <v>36</v>
      </c>
      <c r="F637" s="22"/>
      <c r="G637" s="22">
        <f>ROUND(E637*F637,2)</f>
        <v>0</v>
      </c>
    </row>
    <row r="638" spans="2:7" x14ac:dyDescent="0.35">
      <c r="B638" s="17"/>
      <c r="C638" s="8"/>
      <c r="D638" s="30"/>
      <c r="E638" s="28"/>
      <c r="F638" s="22"/>
      <c r="G638" s="22"/>
    </row>
    <row r="639" spans="2:7" x14ac:dyDescent="0.35">
      <c r="B639" s="17">
        <v>5</v>
      </c>
      <c r="C639" s="8" t="s">
        <v>163</v>
      </c>
      <c r="D639" s="30" t="s">
        <v>45</v>
      </c>
      <c r="E639" s="28">
        <v>12</v>
      </c>
      <c r="F639" s="22"/>
      <c r="G639" s="22">
        <f>ROUND(E639*F639,2)</f>
        <v>0</v>
      </c>
    </row>
    <row r="640" spans="2:7" x14ac:dyDescent="0.35">
      <c r="B640" s="17"/>
      <c r="C640" s="8"/>
      <c r="D640" s="30"/>
      <c r="E640" s="28"/>
      <c r="F640" s="22"/>
      <c r="G640" s="22"/>
    </row>
    <row r="641" spans="2:7" x14ac:dyDescent="0.35">
      <c r="B641" s="17">
        <v>6</v>
      </c>
      <c r="C641" s="8" t="s">
        <v>164</v>
      </c>
      <c r="D641" s="30" t="s">
        <v>45</v>
      </c>
      <c r="E641" s="28">
        <v>12</v>
      </c>
      <c r="F641" s="22"/>
      <c r="G641" s="22">
        <f>ROUND(E641*F641,2)</f>
        <v>0</v>
      </c>
    </row>
    <row r="642" spans="2:7" x14ac:dyDescent="0.35">
      <c r="B642" s="17"/>
      <c r="C642" s="8"/>
      <c r="D642" s="30"/>
      <c r="E642" s="28"/>
      <c r="F642" s="22"/>
      <c r="G642" s="22"/>
    </row>
    <row r="643" spans="2:7" x14ac:dyDescent="0.35">
      <c r="B643" s="17"/>
      <c r="C643" s="10" t="s">
        <v>165</v>
      </c>
      <c r="D643" s="30"/>
      <c r="E643" s="30"/>
      <c r="F643" s="22"/>
      <c r="G643" s="22"/>
    </row>
    <row r="644" spans="2:7" x14ac:dyDescent="0.35">
      <c r="B644" s="17"/>
      <c r="C644" s="8"/>
      <c r="D644" s="30"/>
      <c r="E644" s="28"/>
      <c r="F644" s="22"/>
      <c r="G644" s="22"/>
    </row>
    <row r="645" spans="2:7" ht="29" x14ac:dyDescent="0.35">
      <c r="B645" s="17">
        <v>7</v>
      </c>
      <c r="C645" s="8" t="s">
        <v>166</v>
      </c>
      <c r="D645" s="30" t="s">
        <v>45</v>
      </c>
      <c r="E645" s="28">
        <v>6</v>
      </c>
      <c r="F645" s="22"/>
      <c r="G645" s="22">
        <f>ROUND(E645*F645,2)</f>
        <v>0</v>
      </c>
    </row>
    <row r="646" spans="2:7" x14ac:dyDescent="0.35">
      <c r="B646" s="17"/>
      <c r="C646" s="8"/>
      <c r="D646" s="30"/>
      <c r="E646" s="28"/>
      <c r="F646" s="22"/>
      <c r="G646" s="22"/>
    </row>
    <row r="647" spans="2:7" ht="29" x14ac:dyDescent="0.35">
      <c r="B647" s="17">
        <v>8</v>
      </c>
      <c r="C647" s="8" t="s">
        <v>167</v>
      </c>
      <c r="D647" s="30" t="s">
        <v>41</v>
      </c>
      <c r="E647" s="28">
        <v>40</v>
      </c>
      <c r="F647" s="22"/>
      <c r="G647" s="22">
        <f>ROUND(E647*F647,2)</f>
        <v>0</v>
      </c>
    </row>
    <row r="648" spans="2:7" x14ac:dyDescent="0.35">
      <c r="B648" s="17"/>
      <c r="C648" s="8"/>
      <c r="D648" s="30"/>
      <c r="E648" s="28"/>
      <c r="F648" s="22"/>
      <c r="G648" s="22"/>
    </row>
    <row r="649" spans="2:7" ht="29" x14ac:dyDescent="0.35">
      <c r="B649" s="17">
        <v>9</v>
      </c>
      <c r="C649" s="8" t="s">
        <v>168</v>
      </c>
      <c r="D649" s="30" t="s">
        <v>45</v>
      </c>
      <c r="E649" s="28">
        <v>16</v>
      </c>
      <c r="F649" s="22"/>
      <c r="G649" s="22">
        <f>ROUND(E649*F649,2)</f>
        <v>0</v>
      </c>
    </row>
    <row r="650" spans="2:7" x14ac:dyDescent="0.35">
      <c r="B650" s="17"/>
      <c r="C650" s="8"/>
      <c r="D650" s="30"/>
      <c r="E650" s="28"/>
      <c r="F650" s="22"/>
      <c r="G650" s="22"/>
    </row>
    <row r="651" spans="2:7" ht="29" x14ac:dyDescent="0.35">
      <c r="B651" s="17">
        <v>10</v>
      </c>
      <c r="C651" s="8" t="s">
        <v>169</v>
      </c>
      <c r="D651" s="30" t="s">
        <v>45</v>
      </c>
      <c r="E651" s="28">
        <v>16</v>
      </c>
      <c r="F651" s="22"/>
      <c r="G651" s="22">
        <f>ROUND(E651*F651,2)</f>
        <v>0</v>
      </c>
    </row>
    <row r="652" spans="2:7" x14ac:dyDescent="0.35">
      <c r="B652" s="17"/>
      <c r="C652" s="8"/>
      <c r="D652" s="30"/>
      <c r="E652" s="28"/>
      <c r="F652" s="22"/>
      <c r="G652" s="22"/>
    </row>
    <row r="653" spans="2:7" ht="43.5" x14ac:dyDescent="0.35">
      <c r="B653" s="17">
        <v>11</v>
      </c>
      <c r="C653" s="8" t="s">
        <v>170</v>
      </c>
      <c r="D653" s="30" t="s">
        <v>45</v>
      </c>
      <c r="E653" s="28">
        <v>6</v>
      </c>
      <c r="F653" s="22"/>
      <c r="G653" s="22">
        <f>ROUND(E653*F653,2)</f>
        <v>0</v>
      </c>
    </row>
    <row r="654" spans="2:7" x14ac:dyDescent="0.35">
      <c r="B654" s="17"/>
      <c r="C654" s="8"/>
      <c r="D654" s="30"/>
      <c r="E654" s="28"/>
      <c r="F654" s="22"/>
      <c r="G654" s="22"/>
    </row>
    <row r="655" spans="2:7" ht="58" x14ac:dyDescent="0.35">
      <c r="B655" s="17">
        <v>12</v>
      </c>
      <c r="C655" s="8" t="s">
        <v>171</v>
      </c>
      <c r="D655" s="30" t="s">
        <v>45</v>
      </c>
      <c r="E655" s="28">
        <v>6</v>
      </c>
      <c r="F655" s="22"/>
      <c r="G655" s="22">
        <f>ROUND(E655*F655,2)</f>
        <v>0</v>
      </c>
    </row>
    <row r="656" spans="2:7" x14ac:dyDescent="0.35">
      <c r="B656" s="17"/>
      <c r="C656" s="8"/>
      <c r="D656" s="30"/>
      <c r="E656" s="28"/>
      <c r="F656" s="22"/>
      <c r="G656" s="22"/>
    </row>
    <row r="657" spans="2:7" x14ac:dyDescent="0.35">
      <c r="B657" s="17"/>
      <c r="C657" s="10" t="s">
        <v>172</v>
      </c>
      <c r="D657" s="30"/>
      <c r="E657" s="30"/>
      <c r="F657" s="22"/>
      <c r="G657" s="22"/>
    </row>
    <row r="658" spans="2:7" x14ac:dyDescent="0.35">
      <c r="B658" s="17"/>
      <c r="C658" s="8"/>
      <c r="D658" s="30"/>
      <c r="E658" s="28"/>
      <c r="F658" s="22"/>
      <c r="G658" s="22"/>
    </row>
    <row r="659" spans="2:7" ht="29" x14ac:dyDescent="0.35">
      <c r="B659" s="17">
        <v>13</v>
      </c>
      <c r="C659" s="8" t="s">
        <v>173</v>
      </c>
      <c r="D659" s="30" t="s">
        <v>45</v>
      </c>
      <c r="E659" s="28">
        <v>4</v>
      </c>
      <c r="F659" s="22"/>
      <c r="G659" s="22">
        <f>ROUND(E659*F659,2)</f>
        <v>0</v>
      </c>
    </row>
    <row r="660" spans="2:7" x14ac:dyDescent="0.35">
      <c r="B660" s="17"/>
      <c r="C660" s="8"/>
      <c r="D660" s="30"/>
      <c r="E660" s="28"/>
      <c r="F660" s="22"/>
      <c r="G660" s="22"/>
    </row>
    <row r="661" spans="2:7" s="2" customFormat="1" x14ac:dyDescent="0.35">
      <c r="B661" s="18"/>
      <c r="C661" s="13" t="s">
        <v>268</v>
      </c>
      <c r="D661" s="29"/>
      <c r="E661" s="29"/>
      <c r="F661" s="23"/>
      <c r="G661" s="23">
        <f>SUM(G663:G676)</f>
        <v>0</v>
      </c>
    </row>
    <row r="662" spans="2:7" x14ac:dyDescent="0.35">
      <c r="B662" s="17"/>
      <c r="C662" s="8"/>
      <c r="D662" s="30"/>
      <c r="E662" s="28"/>
      <c r="F662" s="22"/>
      <c r="G662" s="22"/>
    </row>
    <row r="663" spans="2:7" x14ac:dyDescent="0.35">
      <c r="B663" s="17"/>
      <c r="C663" s="10" t="s">
        <v>174</v>
      </c>
      <c r="D663" s="30"/>
      <c r="E663" s="30"/>
      <c r="F663" s="22"/>
      <c r="G663" s="22"/>
    </row>
    <row r="664" spans="2:7" x14ac:dyDescent="0.35">
      <c r="B664" s="17"/>
      <c r="C664" s="8"/>
      <c r="D664" s="30"/>
      <c r="E664" s="28"/>
      <c r="F664" s="22"/>
      <c r="G664" s="22"/>
    </row>
    <row r="665" spans="2:7" ht="43.5" x14ac:dyDescent="0.35">
      <c r="B665" s="17"/>
      <c r="C665" s="8" t="s">
        <v>57</v>
      </c>
      <c r="D665" s="30"/>
      <c r="E665" s="30"/>
      <c r="F665" s="22"/>
      <c r="G665" s="22"/>
    </row>
    <row r="666" spans="2:7" x14ac:dyDescent="0.35">
      <c r="B666" s="17"/>
      <c r="C666" s="8"/>
      <c r="D666" s="30"/>
      <c r="E666" s="28"/>
      <c r="F666" s="22"/>
      <c r="G666" s="22"/>
    </row>
    <row r="667" spans="2:7" x14ac:dyDescent="0.35">
      <c r="B667" s="17"/>
      <c r="C667" s="11" t="s">
        <v>175</v>
      </c>
      <c r="D667" s="30"/>
      <c r="E667" s="30"/>
      <c r="F667" s="22"/>
      <c r="G667" s="22"/>
    </row>
    <row r="668" spans="2:7" x14ac:dyDescent="0.35">
      <c r="B668" s="17"/>
      <c r="C668" s="8"/>
      <c r="D668" s="30"/>
      <c r="E668" s="28"/>
      <c r="F668" s="22"/>
      <c r="G668" s="22"/>
    </row>
    <row r="669" spans="2:7" x14ac:dyDescent="0.35">
      <c r="B669" s="17">
        <v>1</v>
      </c>
      <c r="C669" s="8" t="s">
        <v>176</v>
      </c>
      <c r="D669" s="30" t="s">
        <v>233</v>
      </c>
      <c r="E669" s="28">
        <v>100</v>
      </c>
      <c r="F669" s="22"/>
      <c r="G669" s="22">
        <f>ROUND(E669*F669,2)</f>
        <v>0</v>
      </c>
    </row>
    <row r="670" spans="2:7" x14ac:dyDescent="0.35">
      <c r="B670" s="17"/>
      <c r="C670" s="8"/>
      <c r="D670" s="30"/>
      <c r="E670" s="28"/>
      <c r="F670" s="22"/>
      <c r="G670" s="22"/>
    </row>
    <row r="671" spans="2:7" x14ac:dyDescent="0.35">
      <c r="B671" s="17"/>
      <c r="C671" s="10" t="s">
        <v>177</v>
      </c>
      <c r="D671" s="30"/>
      <c r="E671" s="30"/>
      <c r="F671" s="22"/>
      <c r="G671" s="22"/>
    </row>
    <row r="672" spans="2:7" x14ac:dyDescent="0.35">
      <c r="B672" s="17"/>
      <c r="C672" s="8"/>
      <c r="D672" s="30"/>
      <c r="E672" s="28"/>
      <c r="F672" s="22"/>
      <c r="G672" s="22"/>
    </row>
    <row r="673" spans="2:7" ht="43.5" x14ac:dyDescent="0.35">
      <c r="B673" s="17"/>
      <c r="C673" s="11" t="s">
        <v>178</v>
      </c>
      <c r="D673" s="30"/>
      <c r="E673" s="30"/>
      <c r="F673" s="22"/>
      <c r="G673" s="22"/>
    </row>
    <row r="674" spans="2:7" x14ac:dyDescent="0.35">
      <c r="B674" s="17"/>
      <c r="C674" s="8"/>
      <c r="D674" s="30"/>
      <c r="E674" s="28"/>
      <c r="F674" s="22"/>
      <c r="G674" s="22"/>
    </row>
    <row r="675" spans="2:7" x14ac:dyDescent="0.35">
      <c r="B675" s="17">
        <v>2</v>
      </c>
      <c r="C675" s="8" t="s">
        <v>179</v>
      </c>
      <c r="D675" s="30" t="s">
        <v>45</v>
      </c>
      <c r="E675" s="28">
        <v>4</v>
      </c>
      <c r="F675" s="22"/>
      <c r="G675" s="22">
        <f>ROUND(E675*F675,2)</f>
        <v>0</v>
      </c>
    </row>
    <row r="676" spans="2:7" x14ac:dyDescent="0.35">
      <c r="B676" s="17"/>
      <c r="C676" s="8"/>
      <c r="D676" s="30"/>
      <c r="E676" s="28"/>
      <c r="F676" s="22"/>
      <c r="G676" s="22"/>
    </row>
    <row r="677" spans="2:7" s="2" customFormat="1" x14ac:dyDescent="0.35">
      <c r="B677" s="18"/>
      <c r="C677" s="13" t="s">
        <v>269</v>
      </c>
      <c r="D677" s="29"/>
      <c r="E677" s="29"/>
      <c r="F677" s="23"/>
      <c r="G677" s="23">
        <f>SUM(G679:G730)</f>
        <v>0</v>
      </c>
    </row>
    <row r="678" spans="2:7" x14ac:dyDescent="0.35">
      <c r="B678" s="17"/>
      <c r="C678" s="8"/>
      <c r="D678" s="30"/>
      <c r="E678" s="28"/>
      <c r="F678" s="22"/>
      <c r="G678" s="22"/>
    </row>
    <row r="679" spans="2:7" x14ac:dyDescent="0.35">
      <c r="B679" s="17"/>
      <c r="C679" s="10" t="s">
        <v>180</v>
      </c>
      <c r="D679" s="30"/>
      <c r="E679" s="30"/>
      <c r="F679" s="22"/>
      <c r="G679" s="22"/>
    </row>
    <row r="680" spans="2:7" x14ac:dyDescent="0.35">
      <c r="B680" s="17"/>
      <c r="C680" s="8"/>
      <c r="D680" s="30"/>
      <c r="E680" s="28"/>
      <c r="F680" s="22"/>
      <c r="G680" s="22"/>
    </row>
    <row r="681" spans="2:7" ht="43.5" x14ac:dyDescent="0.35">
      <c r="B681" s="17"/>
      <c r="C681" s="8" t="s">
        <v>57</v>
      </c>
      <c r="D681" s="30"/>
      <c r="E681" s="30"/>
      <c r="F681" s="22"/>
      <c r="G681" s="22"/>
    </row>
    <row r="682" spans="2:7" x14ac:dyDescent="0.35">
      <c r="B682" s="17"/>
      <c r="C682" s="8"/>
      <c r="D682" s="30"/>
      <c r="E682" s="28"/>
      <c r="F682" s="22"/>
      <c r="G682" s="22"/>
    </row>
    <row r="683" spans="2:7" x14ac:dyDescent="0.35">
      <c r="B683" s="17"/>
      <c r="C683" s="10" t="s">
        <v>181</v>
      </c>
      <c r="D683" s="30"/>
      <c r="E683" s="30"/>
      <c r="F683" s="22"/>
      <c r="G683" s="22"/>
    </row>
    <row r="684" spans="2:7" x14ac:dyDescent="0.35">
      <c r="B684" s="17"/>
      <c r="C684" s="8"/>
      <c r="D684" s="30"/>
      <c r="E684" s="28"/>
      <c r="F684" s="22"/>
      <c r="G684" s="22"/>
    </row>
    <row r="685" spans="2:7" x14ac:dyDescent="0.35">
      <c r="B685" s="17"/>
      <c r="C685" s="10" t="s">
        <v>182</v>
      </c>
      <c r="D685" s="30"/>
      <c r="E685" s="30"/>
      <c r="F685" s="22"/>
      <c r="G685" s="22"/>
    </row>
    <row r="686" spans="2:7" x14ac:dyDescent="0.35">
      <c r="B686" s="17"/>
      <c r="C686" s="8"/>
      <c r="D686" s="30"/>
      <c r="E686" s="28"/>
      <c r="F686" s="22"/>
      <c r="G686" s="22"/>
    </row>
    <row r="687" spans="2:7" ht="29" x14ac:dyDescent="0.35">
      <c r="B687" s="17"/>
      <c r="C687" s="11" t="s">
        <v>183</v>
      </c>
      <c r="D687" s="30"/>
      <c r="E687" s="30"/>
      <c r="F687" s="22"/>
      <c r="G687" s="22"/>
    </row>
    <row r="688" spans="2:7" x14ac:dyDescent="0.35">
      <c r="B688" s="17"/>
      <c r="C688" s="8"/>
      <c r="D688" s="30"/>
      <c r="E688" s="28"/>
      <c r="F688" s="22"/>
      <c r="G688" s="22"/>
    </row>
    <row r="689" spans="2:7" x14ac:dyDescent="0.35">
      <c r="B689" s="17">
        <v>1</v>
      </c>
      <c r="C689" s="8" t="s">
        <v>184</v>
      </c>
      <c r="D689" s="30" t="s">
        <v>233</v>
      </c>
      <c r="E689" s="28">
        <v>1266</v>
      </c>
      <c r="F689" s="22"/>
      <c r="G689" s="22">
        <f>ROUND(E689*F689,2)</f>
        <v>0</v>
      </c>
    </row>
    <row r="690" spans="2:7" x14ac:dyDescent="0.35">
      <c r="B690" s="17"/>
      <c r="C690" s="8"/>
      <c r="D690" s="30"/>
      <c r="E690" s="28"/>
      <c r="F690" s="22"/>
      <c r="G690" s="22"/>
    </row>
    <row r="691" spans="2:7" x14ac:dyDescent="0.35">
      <c r="B691" s="17">
        <v>2</v>
      </c>
      <c r="C691" s="8" t="s">
        <v>185</v>
      </c>
      <c r="D691" s="30" t="s">
        <v>233</v>
      </c>
      <c r="E691" s="28">
        <v>826</v>
      </c>
      <c r="F691" s="22"/>
      <c r="G691" s="22">
        <f>ROUND(E691*F691,2)</f>
        <v>0</v>
      </c>
    </row>
    <row r="692" spans="2:7" x14ac:dyDescent="0.35">
      <c r="B692" s="17"/>
      <c r="C692" s="8"/>
      <c r="D692" s="30"/>
      <c r="E692" s="28"/>
      <c r="F692" s="22"/>
      <c r="G692" s="22"/>
    </row>
    <row r="693" spans="2:7" x14ac:dyDescent="0.35">
      <c r="B693" s="17"/>
      <c r="C693" s="10" t="s">
        <v>186</v>
      </c>
      <c r="D693" s="30"/>
      <c r="E693" s="30"/>
      <c r="F693" s="22"/>
      <c r="G693" s="22"/>
    </row>
    <row r="694" spans="2:7" x14ac:dyDescent="0.35">
      <c r="B694" s="17"/>
      <c r="C694" s="8"/>
      <c r="D694" s="30"/>
      <c r="E694" s="28"/>
      <c r="F694" s="22"/>
      <c r="G694" s="22"/>
    </row>
    <row r="695" spans="2:7" ht="29" x14ac:dyDescent="0.35">
      <c r="B695" s="17"/>
      <c r="C695" s="11" t="s">
        <v>187</v>
      </c>
      <c r="D695" s="30"/>
      <c r="E695" s="30"/>
      <c r="F695" s="22"/>
      <c r="G695" s="22"/>
    </row>
    <row r="696" spans="2:7" x14ac:dyDescent="0.35">
      <c r="B696" s="17"/>
      <c r="C696" s="8"/>
      <c r="D696" s="30"/>
      <c r="E696" s="28"/>
      <c r="F696" s="22"/>
      <c r="G696" s="22"/>
    </row>
    <row r="697" spans="2:7" x14ac:dyDescent="0.35">
      <c r="B697" s="17">
        <v>3</v>
      </c>
      <c r="C697" s="8" t="s">
        <v>188</v>
      </c>
      <c r="D697" s="30" t="s">
        <v>233</v>
      </c>
      <c r="E697" s="28">
        <v>92</v>
      </c>
      <c r="F697" s="22"/>
      <c r="G697" s="22">
        <f>ROUND(E697*F697,2)</f>
        <v>0</v>
      </c>
    </row>
    <row r="698" spans="2:7" x14ac:dyDescent="0.35">
      <c r="B698" s="17"/>
      <c r="C698" s="8"/>
      <c r="D698" s="30"/>
      <c r="E698" s="28"/>
      <c r="F698" s="22"/>
      <c r="G698" s="22"/>
    </row>
    <row r="699" spans="2:7" x14ac:dyDescent="0.35">
      <c r="B699" s="17"/>
      <c r="C699" s="10" t="s">
        <v>189</v>
      </c>
      <c r="D699" s="30"/>
      <c r="E699" s="30"/>
      <c r="F699" s="22"/>
      <c r="G699" s="22"/>
    </row>
    <row r="700" spans="2:7" x14ac:dyDescent="0.35">
      <c r="B700" s="17"/>
      <c r="C700" s="8"/>
      <c r="D700" s="30"/>
      <c r="E700" s="28"/>
      <c r="F700" s="22"/>
      <c r="G700" s="22"/>
    </row>
    <row r="701" spans="2:7" ht="29" x14ac:dyDescent="0.35">
      <c r="B701" s="17"/>
      <c r="C701" s="11" t="s">
        <v>190</v>
      </c>
      <c r="D701" s="30"/>
      <c r="E701" s="30"/>
      <c r="F701" s="22"/>
      <c r="G701" s="22"/>
    </row>
    <row r="702" spans="2:7" x14ac:dyDescent="0.35">
      <c r="B702" s="17"/>
      <c r="C702" s="8"/>
      <c r="D702" s="30"/>
      <c r="E702" s="28"/>
      <c r="F702" s="22"/>
      <c r="G702" s="22"/>
    </row>
    <row r="703" spans="2:7" x14ac:dyDescent="0.35">
      <c r="B703" s="17">
        <v>4</v>
      </c>
      <c r="C703" s="8" t="s">
        <v>191</v>
      </c>
      <c r="D703" s="30" t="s">
        <v>233</v>
      </c>
      <c r="E703" s="28">
        <v>847</v>
      </c>
      <c r="F703" s="22"/>
      <c r="G703" s="22">
        <f>ROUND(E703*F703,2)</f>
        <v>0</v>
      </c>
    </row>
    <row r="704" spans="2:7" x14ac:dyDescent="0.35">
      <c r="B704" s="17"/>
      <c r="C704" s="8"/>
      <c r="D704" s="30"/>
      <c r="E704" s="28"/>
      <c r="F704" s="22"/>
      <c r="G704" s="22"/>
    </row>
    <row r="705" spans="2:7" x14ac:dyDescent="0.35">
      <c r="B705" s="17"/>
      <c r="C705" s="10" t="s">
        <v>192</v>
      </c>
      <c r="D705" s="30"/>
      <c r="E705" s="30"/>
      <c r="F705" s="22"/>
      <c r="G705" s="22"/>
    </row>
    <row r="706" spans="2:7" x14ac:dyDescent="0.35">
      <c r="B706" s="17"/>
      <c r="C706" s="8"/>
      <c r="D706" s="30"/>
      <c r="E706" s="28"/>
      <c r="F706" s="22"/>
      <c r="G706" s="22"/>
    </row>
    <row r="707" spans="2:7" ht="43.5" x14ac:dyDescent="0.35">
      <c r="B707" s="17"/>
      <c r="C707" s="11" t="s">
        <v>193</v>
      </c>
      <c r="D707" s="30"/>
      <c r="E707" s="30"/>
      <c r="F707" s="22"/>
      <c r="G707" s="22"/>
    </row>
    <row r="708" spans="2:7" x14ac:dyDescent="0.35">
      <c r="B708" s="17"/>
      <c r="C708" s="8"/>
      <c r="D708" s="30"/>
      <c r="E708" s="28"/>
      <c r="F708" s="22"/>
      <c r="G708" s="22"/>
    </row>
    <row r="709" spans="2:7" ht="29" x14ac:dyDescent="0.35">
      <c r="B709" s="17">
        <v>5</v>
      </c>
      <c r="C709" s="8" t="s">
        <v>194</v>
      </c>
      <c r="D709" s="30" t="s">
        <v>233</v>
      </c>
      <c r="E709" s="28">
        <v>65</v>
      </c>
      <c r="F709" s="22"/>
      <c r="G709" s="22">
        <f>ROUND(E709*F709,2)</f>
        <v>0</v>
      </c>
    </row>
    <row r="710" spans="2:7" x14ac:dyDescent="0.35">
      <c r="B710" s="17"/>
      <c r="C710" s="8"/>
      <c r="D710" s="30"/>
      <c r="E710" s="28"/>
      <c r="F710" s="22"/>
      <c r="G710" s="22"/>
    </row>
    <row r="711" spans="2:7" ht="58" x14ac:dyDescent="0.35">
      <c r="B711" s="17"/>
      <c r="C711" s="11" t="s">
        <v>195</v>
      </c>
      <c r="D711" s="30"/>
      <c r="E711" s="30"/>
      <c r="F711" s="22"/>
      <c r="G711" s="22"/>
    </row>
    <row r="712" spans="2:7" x14ac:dyDescent="0.35">
      <c r="B712" s="17"/>
      <c r="C712" s="8"/>
      <c r="D712" s="30"/>
      <c r="E712" s="28"/>
      <c r="F712" s="22"/>
      <c r="G712" s="22"/>
    </row>
    <row r="713" spans="2:7" x14ac:dyDescent="0.35">
      <c r="B713" s="17">
        <v>6</v>
      </c>
      <c r="C713" s="8" t="s">
        <v>196</v>
      </c>
      <c r="D713" s="30" t="s">
        <v>233</v>
      </c>
      <c r="E713" s="28">
        <v>50</v>
      </c>
      <c r="F713" s="22"/>
      <c r="G713" s="22">
        <f>ROUND(E713*F713,2)</f>
        <v>0</v>
      </c>
    </row>
    <row r="714" spans="2:7" x14ac:dyDescent="0.35">
      <c r="B714" s="17"/>
      <c r="C714" s="8"/>
      <c r="D714" s="30"/>
      <c r="E714" s="28"/>
      <c r="F714" s="22"/>
      <c r="G714" s="22"/>
    </row>
    <row r="715" spans="2:7" ht="58" x14ac:dyDescent="0.35">
      <c r="B715" s="17"/>
      <c r="C715" s="11" t="s">
        <v>197</v>
      </c>
      <c r="D715" s="30"/>
      <c r="E715" s="30"/>
      <c r="F715" s="22"/>
      <c r="G715" s="22"/>
    </row>
    <row r="716" spans="2:7" x14ac:dyDescent="0.35">
      <c r="B716" s="17"/>
      <c r="C716" s="8"/>
      <c r="D716" s="30"/>
      <c r="E716" s="28"/>
      <c r="F716" s="22"/>
      <c r="G716" s="22"/>
    </row>
    <row r="717" spans="2:7" x14ac:dyDescent="0.35">
      <c r="B717" s="17">
        <v>7</v>
      </c>
      <c r="C717" s="8" t="s">
        <v>198</v>
      </c>
      <c r="D717" s="30" t="s">
        <v>233</v>
      </c>
      <c r="E717" s="28">
        <v>100</v>
      </c>
      <c r="F717" s="22"/>
      <c r="G717" s="22">
        <f>ROUND(E717*F717,2)</f>
        <v>0</v>
      </c>
    </row>
    <row r="718" spans="2:7" x14ac:dyDescent="0.35">
      <c r="B718" s="17"/>
      <c r="C718" s="8"/>
      <c r="D718" s="30"/>
      <c r="E718" s="28"/>
      <c r="F718" s="22"/>
      <c r="G718" s="22"/>
    </row>
    <row r="719" spans="2:7" x14ac:dyDescent="0.35">
      <c r="B719" s="17"/>
      <c r="C719" s="10" t="s">
        <v>199</v>
      </c>
      <c r="D719" s="30"/>
      <c r="E719" s="30"/>
      <c r="F719" s="22"/>
      <c r="G719" s="22"/>
    </row>
    <row r="720" spans="2:7" x14ac:dyDescent="0.35">
      <c r="B720" s="17"/>
      <c r="C720" s="8"/>
      <c r="D720" s="30"/>
      <c r="E720" s="28"/>
      <c r="F720" s="22"/>
      <c r="G720" s="22"/>
    </row>
    <row r="721" spans="2:7" ht="29" x14ac:dyDescent="0.35">
      <c r="B721" s="17"/>
      <c r="C721" s="11" t="s">
        <v>200</v>
      </c>
      <c r="D721" s="30"/>
      <c r="E721" s="30"/>
      <c r="F721" s="22"/>
      <c r="G721" s="22"/>
    </row>
    <row r="722" spans="2:7" x14ac:dyDescent="0.35">
      <c r="B722" s="17"/>
      <c r="C722" s="8"/>
      <c r="D722" s="30"/>
      <c r="E722" s="28"/>
      <c r="F722" s="22"/>
      <c r="G722" s="22"/>
    </row>
    <row r="723" spans="2:7" x14ac:dyDescent="0.35">
      <c r="B723" s="17">
        <v>8</v>
      </c>
      <c r="C723" s="8" t="s">
        <v>201</v>
      </c>
      <c r="D723" s="30" t="s">
        <v>233</v>
      </c>
      <c r="E723" s="28">
        <v>79</v>
      </c>
      <c r="F723" s="22"/>
      <c r="G723" s="22">
        <f>ROUND(E723*F723,2)</f>
        <v>0</v>
      </c>
    </row>
    <row r="724" spans="2:7" x14ac:dyDescent="0.35">
      <c r="B724" s="17"/>
      <c r="C724" s="8"/>
      <c r="D724" s="30"/>
      <c r="E724" s="28"/>
      <c r="F724" s="22"/>
      <c r="G724" s="22"/>
    </row>
    <row r="725" spans="2:7" x14ac:dyDescent="0.35">
      <c r="B725" s="17">
        <v>9</v>
      </c>
      <c r="C725" s="8" t="s">
        <v>202</v>
      </c>
      <c r="D725" s="30" t="s">
        <v>41</v>
      </c>
      <c r="E725" s="28">
        <v>452</v>
      </c>
      <c r="F725" s="22"/>
      <c r="G725" s="22">
        <f>ROUND(E725*F725,2)</f>
        <v>0</v>
      </c>
    </row>
    <row r="726" spans="2:7" x14ac:dyDescent="0.35">
      <c r="B726" s="17"/>
      <c r="C726" s="8"/>
      <c r="D726" s="30"/>
      <c r="E726" s="28"/>
      <c r="F726" s="22"/>
      <c r="G726" s="22"/>
    </row>
    <row r="727" spans="2:7" ht="29" x14ac:dyDescent="0.35">
      <c r="B727" s="17"/>
      <c r="C727" s="11" t="s">
        <v>203</v>
      </c>
      <c r="D727" s="30"/>
      <c r="E727" s="30"/>
      <c r="F727" s="22"/>
      <c r="G727" s="22"/>
    </row>
    <row r="728" spans="2:7" x14ac:dyDescent="0.35">
      <c r="B728" s="17"/>
      <c r="C728" s="8"/>
      <c r="D728" s="30"/>
      <c r="E728" s="28"/>
      <c r="F728" s="22"/>
      <c r="G728" s="22"/>
    </row>
    <row r="729" spans="2:7" x14ac:dyDescent="0.35">
      <c r="B729" s="17">
        <v>10</v>
      </c>
      <c r="C729" s="8" t="s">
        <v>204</v>
      </c>
      <c r="D729" s="30" t="s">
        <v>233</v>
      </c>
      <c r="E729" s="28">
        <v>100</v>
      </c>
      <c r="F729" s="22"/>
      <c r="G729" s="22">
        <f>ROUND(E729*F729,2)</f>
        <v>0</v>
      </c>
    </row>
    <row r="730" spans="2:7" x14ac:dyDescent="0.35">
      <c r="B730" s="17"/>
      <c r="C730" s="8"/>
      <c r="D730" s="30"/>
      <c r="E730" s="28"/>
      <c r="F730" s="22"/>
      <c r="G730" s="22"/>
    </row>
    <row r="731" spans="2:7" s="2" customFormat="1" x14ac:dyDescent="0.35">
      <c r="B731" s="18"/>
      <c r="C731" s="13" t="s">
        <v>270</v>
      </c>
      <c r="D731" s="29"/>
      <c r="E731" s="29"/>
      <c r="F731" s="23"/>
      <c r="G731" s="23">
        <f>SUM(G733:G775)</f>
        <v>0</v>
      </c>
    </row>
    <row r="732" spans="2:7" x14ac:dyDescent="0.35">
      <c r="B732" s="17"/>
      <c r="C732" s="8"/>
      <c r="D732" s="30"/>
      <c r="E732" s="28"/>
      <c r="F732" s="22"/>
      <c r="G732" s="22"/>
    </row>
    <row r="733" spans="2:7" x14ac:dyDescent="0.35">
      <c r="B733" s="17"/>
      <c r="C733" s="10" t="s">
        <v>205</v>
      </c>
      <c r="D733" s="30"/>
      <c r="E733" s="30"/>
      <c r="F733" s="22"/>
      <c r="G733" s="22"/>
    </row>
    <row r="734" spans="2:7" x14ac:dyDescent="0.35">
      <c r="B734" s="17"/>
      <c r="C734" s="8"/>
      <c r="D734" s="30"/>
      <c r="E734" s="28"/>
      <c r="F734" s="22"/>
      <c r="G734" s="22"/>
    </row>
    <row r="735" spans="2:7" x14ac:dyDescent="0.35">
      <c r="B735" s="17"/>
      <c r="C735" s="11" t="s">
        <v>206</v>
      </c>
      <c r="D735" s="30"/>
      <c r="E735" s="30"/>
      <c r="F735" s="22"/>
      <c r="G735" s="22"/>
    </row>
    <row r="736" spans="2:7" x14ac:dyDescent="0.35">
      <c r="B736" s="17"/>
      <c r="C736" s="8"/>
      <c r="D736" s="30"/>
      <c r="E736" s="28"/>
      <c r="F736" s="22"/>
      <c r="G736" s="22"/>
    </row>
    <row r="737" spans="2:7" ht="29" x14ac:dyDescent="0.35">
      <c r="B737" s="17">
        <v>1</v>
      </c>
      <c r="C737" s="8" t="s">
        <v>207</v>
      </c>
      <c r="D737" s="30" t="s">
        <v>41</v>
      </c>
      <c r="E737" s="28">
        <v>208</v>
      </c>
      <c r="F737" s="22"/>
      <c r="G737" s="22">
        <f>ROUND(E737*F737,2)</f>
        <v>0</v>
      </c>
    </row>
    <row r="738" spans="2:7" x14ac:dyDescent="0.35">
      <c r="B738" s="17"/>
      <c r="C738" s="8"/>
      <c r="D738" s="30"/>
      <c r="E738" s="28"/>
      <c r="F738" s="22"/>
      <c r="G738" s="22"/>
    </row>
    <row r="739" spans="2:7" x14ac:dyDescent="0.35">
      <c r="B739" s="17"/>
      <c r="C739" s="11" t="s">
        <v>208</v>
      </c>
      <c r="D739" s="30"/>
      <c r="E739" s="30"/>
      <c r="F739" s="22"/>
      <c r="G739" s="22"/>
    </row>
    <row r="740" spans="2:7" x14ac:dyDescent="0.35">
      <c r="B740" s="17"/>
      <c r="C740" s="8"/>
      <c r="D740" s="30"/>
      <c r="E740" s="28"/>
      <c r="F740" s="22"/>
      <c r="G740" s="22"/>
    </row>
    <row r="741" spans="2:7" ht="72.5" x14ac:dyDescent="0.35">
      <c r="B741" s="17"/>
      <c r="C741" s="11" t="s">
        <v>209</v>
      </c>
      <c r="D741" s="30"/>
      <c r="E741" s="30"/>
      <c r="F741" s="22"/>
      <c r="G741" s="22"/>
    </row>
    <row r="742" spans="2:7" x14ac:dyDescent="0.35">
      <c r="B742" s="17"/>
      <c r="C742" s="8"/>
      <c r="D742" s="30"/>
      <c r="E742" s="28"/>
      <c r="F742" s="22"/>
      <c r="G742" s="22"/>
    </row>
    <row r="743" spans="2:7" x14ac:dyDescent="0.35">
      <c r="B743" s="17">
        <v>2</v>
      </c>
      <c r="C743" s="8" t="s">
        <v>210</v>
      </c>
      <c r="D743" s="30" t="s">
        <v>233</v>
      </c>
      <c r="E743" s="28">
        <v>300</v>
      </c>
      <c r="F743" s="22"/>
      <c r="G743" s="22">
        <f>ROUND(E743*F743,2)</f>
        <v>0</v>
      </c>
    </row>
    <row r="744" spans="2:7" x14ac:dyDescent="0.35">
      <c r="B744" s="17"/>
      <c r="C744" s="8"/>
      <c r="D744" s="30"/>
      <c r="E744" s="28"/>
      <c r="F744" s="22"/>
      <c r="G744" s="22"/>
    </row>
    <row r="745" spans="2:7" x14ac:dyDescent="0.35">
      <c r="B745" s="17"/>
      <c r="C745" s="11" t="s">
        <v>211</v>
      </c>
      <c r="D745" s="30"/>
      <c r="E745" s="30"/>
      <c r="F745" s="22"/>
      <c r="G745" s="22"/>
    </row>
    <row r="746" spans="2:7" x14ac:dyDescent="0.35">
      <c r="B746" s="17"/>
      <c r="C746" s="8"/>
      <c r="D746" s="30"/>
      <c r="E746" s="28"/>
      <c r="F746" s="22"/>
      <c r="G746" s="22"/>
    </row>
    <row r="747" spans="2:7" x14ac:dyDescent="0.35">
      <c r="B747" s="17"/>
      <c r="C747" s="10" t="s">
        <v>212</v>
      </c>
      <c r="D747" s="30"/>
      <c r="E747" s="30"/>
      <c r="F747" s="22"/>
      <c r="G747" s="22"/>
    </row>
    <row r="748" spans="2:7" x14ac:dyDescent="0.35">
      <c r="B748" s="17"/>
      <c r="C748" s="8"/>
      <c r="D748" s="30"/>
      <c r="E748" s="28"/>
      <c r="F748" s="22"/>
      <c r="G748" s="22"/>
    </row>
    <row r="749" spans="2:7" ht="29" x14ac:dyDescent="0.35">
      <c r="B749" s="17">
        <v>3</v>
      </c>
      <c r="C749" s="8" t="s">
        <v>213</v>
      </c>
      <c r="D749" s="30" t="s">
        <v>233</v>
      </c>
      <c r="E749" s="28">
        <v>300</v>
      </c>
      <c r="F749" s="22"/>
      <c r="G749" s="22">
        <f>ROUND(E749*F749,2)</f>
        <v>0</v>
      </c>
    </row>
    <row r="750" spans="2:7" x14ac:dyDescent="0.35">
      <c r="B750" s="17"/>
      <c r="C750" s="8"/>
      <c r="D750" s="30"/>
      <c r="E750" s="28"/>
      <c r="F750" s="22"/>
      <c r="G750" s="22"/>
    </row>
    <row r="751" spans="2:7" ht="29" x14ac:dyDescent="0.35">
      <c r="B751" s="17">
        <v>4</v>
      </c>
      <c r="C751" s="8" t="s">
        <v>214</v>
      </c>
      <c r="D751" s="30" t="s">
        <v>233</v>
      </c>
      <c r="E751" s="28">
        <v>300</v>
      </c>
      <c r="F751" s="22"/>
      <c r="G751" s="22">
        <f>ROUND(E751*F751,2)</f>
        <v>0</v>
      </c>
    </row>
    <row r="752" spans="2:7" x14ac:dyDescent="0.35">
      <c r="B752" s="17"/>
      <c r="C752" s="8"/>
      <c r="D752" s="30"/>
      <c r="E752" s="28"/>
      <c r="F752" s="22"/>
      <c r="G752" s="22"/>
    </row>
    <row r="753" spans="2:7" ht="43.5" x14ac:dyDescent="0.35">
      <c r="B753" s="17">
        <v>5</v>
      </c>
      <c r="C753" s="8" t="s">
        <v>215</v>
      </c>
      <c r="D753" s="30" t="s">
        <v>233</v>
      </c>
      <c r="E753" s="28">
        <v>300</v>
      </c>
      <c r="F753" s="22"/>
      <c r="G753" s="22">
        <f>ROUND(E753*F753,2)</f>
        <v>0</v>
      </c>
    </row>
    <row r="754" spans="2:7" x14ac:dyDescent="0.35">
      <c r="B754" s="17"/>
      <c r="C754" s="8"/>
      <c r="D754" s="30"/>
      <c r="E754" s="28"/>
      <c r="F754" s="22"/>
      <c r="G754" s="22"/>
    </row>
    <row r="755" spans="2:7" x14ac:dyDescent="0.35">
      <c r="B755" s="17"/>
      <c r="C755" s="10" t="s">
        <v>216</v>
      </c>
      <c r="D755" s="30"/>
      <c r="E755" s="30"/>
      <c r="F755" s="22"/>
      <c r="G755" s="22"/>
    </row>
    <row r="756" spans="2:7" x14ac:dyDescent="0.35">
      <c r="B756" s="17"/>
      <c r="C756" s="8"/>
      <c r="D756" s="30"/>
      <c r="E756" s="28"/>
      <c r="F756" s="22"/>
      <c r="G756" s="22"/>
    </row>
    <row r="757" spans="2:7" ht="29" x14ac:dyDescent="0.35">
      <c r="B757" s="17">
        <v>6</v>
      </c>
      <c r="C757" s="8" t="s">
        <v>390</v>
      </c>
      <c r="D757" s="30" t="s">
        <v>41</v>
      </c>
      <c r="E757" s="28">
        <v>360</v>
      </c>
      <c r="F757" s="22"/>
      <c r="G757" s="22">
        <f>ROUND(E757*F757,2)</f>
        <v>0</v>
      </c>
    </row>
    <row r="758" spans="2:7" x14ac:dyDescent="0.35">
      <c r="B758" s="17"/>
      <c r="C758" s="8"/>
      <c r="D758" s="30"/>
      <c r="E758" s="28"/>
      <c r="F758" s="22"/>
      <c r="G758" s="22"/>
    </row>
    <row r="759" spans="2:7" x14ac:dyDescent="0.35">
      <c r="B759" s="17">
        <v>7</v>
      </c>
      <c r="C759" s="8" t="s">
        <v>391</v>
      </c>
      <c r="D759" s="30" t="s">
        <v>45</v>
      </c>
      <c r="E759" s="28">
        <v>1</v>
      </c>
      <c r="F759" s="22"/>
      <c r="G759" s="22">
        <f>ROUND(E759*F759,2)</f>
        <v>0</v>
      </c>
    </row>
    <row r="760" spans="2:7" x14ac:dyDescent="0.35">
      <c r="B760" s="17"/>
      <c r="C760" s="8"/>
      <c r="D760" s="30"/>
      <c r="E760" s="28"/>
      <c r="F760" s="22"/>
      <c r="G760" s="22"/>
    </row>
    <row r="761" spans="2:7" x14ac:dyDescent="0.35">
      <c r="B761" s="17"/>
      <c r="C761" s="10" t="s">
        <v>217</v>
      </c>
      <c r="D761" s="30"/>
      <c r="E761" s="30"/>
      <c r="F761" s="22"/>
      <c r="G761" s="22"/>
    </row>
    <row r="762" spans="2:7" x14ac:dyDescent="0.35">
      <c r="B762" s="17"/>
      <c r="C762" s="8"/>
      <c r="D762" s="30"/>
      <c r="E762" s="28"/>
      <c r="F762" s="22"/>
      <c r="G762" s="22"/>
    </row>
    <row r="763" spans="2:7" x14ac:dyDescent="0.35">
      <c r="B763" s="17">
        <v>8</v>
      </c>
      <c r="C763" s="8" t="s">
        <v>389</v>
      </c>
      <c r="D763" s="30" t="s">
        <v>45</v>
      </c>
      <c r="E763" s="28">
        <v>1</v>
      </c>
      <c r="F763" s="22"/>
      <c r="G763" s="22">
        <f>ROUND(E763*F763,2)</f>
        <v>0</v>
      </c>
    </row>
    <row r="764" spans="2:7" x14ac:dyDescent="0.35">
      <c r="B764" s="17"/>
      <c r="C764" s="8"/>
      <c r="D764" s="30"/>
      <c r="E764" s="28"/>
      <c r="F764" s="22"/>
      <c r="G764" s="22"/>
    </row>
    <row r="765" spans="2:7" x14ac:dyDescent="0.35">
      <c r="B765" s="17"/>
      <c r="C765" s="10" t="s">
        <v>218</v>
      </c>
      <c r="D765" s="30"/>
      <c r="E765" s="30"/>
      <c r="F765" s="22"/>
      <c r="G765" s="22"/>
    </row>
    <row r="766" spans="2:7" x14ac:dyDescent="0.35">
      <c r="B766" s="17"/>
      <c r="C766" s="8"/>
      <c r="D766" s="30"/>
      <c r="E766" s="28"/>
      <c r="F766" s="22"/>
      <c r="G766" s="22"/>
    </row>
    <row r="767" spans="2:7" x14ac:dyDescent="0.35">
      <c r="B767" s="17"/>
      <c r="C767" s="11" t="s">
        <v>219</v>
      </c>
      <c r="D767" s="30"/>
      <c r="E767" s="30"/>
      <c r="F767" s="22"/>
      <c r="G767" s="22"/>
    </row>
    <row r="768" spans="2:7" x14ac:dyDescent="0.35">
      <c r="B768" s="17"/>
      <c r="C768" s="8"/>
      <c r="D768" s="30"/>
      <c r="E768" s="28"/>
      <c r="F768" s="22"/>
      <c r="G768" s="22"/>
    </row>
    <row r="769" spans="2:7" ht="87" x14ac:dyDescent="0.35">
      <c r="B769" s="17"/>
      <c r="C769" s="11" t="s">
        <v>220</v>
      </c>
      <c r="D769" s="30"/>
      <c r="E769" s="30"/>
      <c r="F769" s="22"/>
      <c r="G769" s="22"/>
    </row>
    <row r="770" spans="2:7" x14ac:dyDescent="0.35">
      <c r="B770" s="17"/>
      <c r="C770" s="8"/>
      <c r="D770" s="30"/>
      <c r="E770" s="28"/>
      <c r="F770" s="22"/>
      <c r="G770" s="22"/>
    </row>
    <row r="771" spans="2:7" ht="333.5" x14ac:dyDescent="0.35">
      <c r="B771" s="17">
        <v>9</v>
      </c>
      <c r="C771" s="8" t="s">
        <v>254</v>
      </c>
      <c r="D771" s="30" t="s">
        <v>221</v>
      </c>
      <c r="E771" s="28">
        <v>1</v>
      </c>
      <c r="F771" s="22"/>
      <c r="G771" s="22">
        <f>ROUND(E771*F771,2)</f>
        <v>0</v>
      </c>
    </row>
    <row r="772" spans="2:7" x14ac:dyDescent="0.35">
      <c r="B772" s="17"/>
      <c r="C772" s="8"/>
      <c r="D772" s="30"/>
      <c r="E772" s="28"/>
      <c r="F772" s="22"/>
      <c r="G772" s="22"/>
    </row>
    <row r="773" spans="2:7" ht="29" x14ac:dyDescent="0.35">
      <c r="B773" s="17">
        <v>10</v>
      </c>
      <c r="C773" s="8" t="s">
        <v>222</v>
      </c>
      <c r="D773" s="30" t="s">
        <v>221</v>
      </c>
      <c r="E773" s="28">
        <v>1</v>
      </c>
      <c r="F773" s="22"/>
      <c r="G773" s="22">
        <f>ROUND(E773*F773,2)</f>
        <v>0</v>
      </c>
    </row>
    <row r="774" spans="2:7" x14ac:dyDescent="0.35">
      <c r="B774" s="17"/>
      <c r="C774" s="8"/>
      <c r="D774" s="30"/>
      <c r="E774" s="28"/>
      <c r="F774" s="22"/>
      <c r="G774" s="22"/>
    </row>
    <row r="775" spans="2:7" x14ac:dyDescent="0.35">
      <c r="B775" s="17">
        <v>11</v>
      </c>
      <c r="C775" s="8" t="s">
        <v>223</v>
      </c>
      <c r="D775" s="30" t="s">
        <v>221</v>
      </c>
      <c r="E775" s="28">
        <v>1</v>
      </c>
      <c r="F775" s="22"/>
      <c r="G775" s="22">
        <f>ROUND(E775*F775,2)</f>
        <v>0</v>
      </c>
    </row>
    <row r="776" spans="2:7" x14ac:dyDescent="0.35">
      <c r="B776" s="17"/>
      <c r="C776" s="8"/>
      <c r="D776" s="30"/>
      <c r="E776" s="28"/>
      <c r="F776" s="22"/>
      <c r="G776" s="22"/>
    </row>
    <row r="777" spans="2:7" x14ac:dyDescent="0.35">
      <c r="B777" s="54"/>
      <c r="C777" s="55" t="s">
        <v>393</v>
      </c>
      <c r="D777" s="47"/>
      <c r="E777" s="56"/>
      <c r="F777" s="48"/>
      <c r="G777" s="48">
        <f>SUM(G779:G786)</f>
        <v>100000</v>
      </c>
    </row>
    <row r="778" spans="2:7" x14ac:dyDescent="0.35">
      <c r="B778" s="17"/>
      <c r="C778" s="11"/>
      <c r="D778" s="30"/>
      <c r="E778" s="28"/>
      <c r="F778" s="22"/>
      <c r="G778" s="22"/>
    </row>
    <row r="779" spans="2:7" x14ac:dyDescent="0.35">
      <c r="B779" s="17"/>
      <c r="C779" s="10" t="s">
        <v>398</v>
      </c>
      <c r="D779" s="30"/>
      <c r="E779" s="28"/>
      <c r="F779" s="22"/>
      <c r="G779" s="22"/>
    </row>
    <row r="780" spans="2:7" x14ac:dyDescent="0.35">
      <c r="B780" s="17"/>
      <c r="C780" s="8"/>
      <c r="D780" s="30"/>
      <c r="E780" s="28"/>
      <c r="F780" s="22"/>
      <c r="G780" s="22"/>
    </row>
    <row r="781" spans="2:7" x14ac:dyDescent="0.35">
      <c r="B781" s="17">
        <v>1</v>
      </c>
      <c r="C781" s="8" t="s">
        <v>394</v>
      </c>
      <c r="D781" s="30" t="s">
        <v>221</v>
      </c>
      <c r="E781" s="28">
        <v>1</v>
      </c>
      <c r="F781" s="22">
        <v>100000</v>
      </c>
      <c r="G781" s="22">
        <f>E781*F781</f>
        <v>100000</v>
      </c>
    </row>
    <row r="782" spans="2:7" x14ac:dyDescent="0.35">
      <c r="B782" s="17"/>
      <c r="C782" s="8"/>
      <c r="D782" s="30"/>
      <c r="E782" s="28"/>
      <c r="F782" s="22"/>
      <c r="G782" s="22"/>
    </row>
    <row r="783" spans="2:7" x14ac:dyDescent="0.35">
      <c r="B783" s="17">
        <v>2</v>
      </c>
      <c r="C783" s="8" t="s">
        <v>395</v>
      </c>
      <c r="D783" s="30" t="s">
        <v>397</v>
      </c>
      <c r="E783" s="28"/>
      <c r="F783" s="22"/>
      <c r="G783" s="22"/>
    </row>
    <row r="784" spans="2:7" x14ac:dyDescent="0.35">
      <c r="B784" s="17"/>
      <c r="C784" s="8"/>
      <c r="D784" s="30"/>
      <c r="E784" s="28"/>
      <c r="F784" s="22"/>
      <c r="G784" s="22"/>
    </row>
    <row r="785" spans="2:7" x14ac:dyDescent="0.35">
      <c r="B785" s="17">
        <v>3</v>
      </c>
      <c r="C785" s="8" t="s">
        <v>396</v>
      </c>
      <c r="D785" s="30" t="s">
        <v>397</v>
      </c>
      <c r="E785" s="28"/>
      <c r="F785" s="22"/>
      <c r="G785" s="22"/>
    </row>
    <row r="786" spans="2:7" x14ac:dyDescent="0.35">
      <c r="B786" s="17"/>
      <c r="C786" s="8"/>
      <c r="D786" s="30"/>
      <c r="E786" s="28"/>
      <c r="F786" s="22"/>
      <c r="G786" s="22"/>
    </row>
    <row r="787" spans="2:7" x14ac:dyDescent="0.35">
      <c r="B787" s="17"/>
      <c r="C787" s="8"/>
      <c r="D787" s="30"/>
      <c r="E787" s="28"/>
      <c r="F787" s="22"/>
      <c r="G787" s="22"/>
    </row>
    <row r="788" spans="2:7" ht="15" thickBot="1" x14ac:dyDescent="0.4">
      <c r="B788" s="19"/>
      <c r="C788" s="9"/>
      <c r="D788" s="36"/>
      <c r="E788" s="31"/>
      <c r="F788" s="24"/>
      <c r="G788" s="24"/>
    </row>
    <row r="789" spans="2:7" x14ac:dyDescent="0.35">
      <c r="B789" s="16"/>
      <c r="D789" s="35"/>
      <c r="F789" s="7"/>
    </row>
    <row r="790" spans="2:7" x14ac:dyDescent="0.35">
      <c r="B790" s="16"/>
      <c r="D790" s="35"/>
      <c r="F790" s="7"/>
    </row>
    <row r="791" spans="2:7" x14ac:dyDescent="0.35">
      <c r="B791" s="16"/>
      <c r="D791" s="35"/>
      <c r="F791" s="7"/>
    </row>
    <row r="792" spans="2:7" ht="15" thickBot="1" x14ac:dyDescent="0.4">
      <c r="B792" s="16"/>
      <c r="D792" s="35"/>
      <c r="F792" s="7"/>
    </row>
    <row r="793" spans="2:7" x14ac:dyDescent="0.35">
      <c r="B793" s="20"/>
      <c r="C793" s="15" t="s">
        <v>255</v>
      </c>
      <c r="D793" s="37"/>
      <c r="E793" s="32"/>
      <c r="F793" s="25"/>
    </row>
    <row r="794" spans="2:7" x14ac:dyDescent="0.35">
      <c r="B794" s="21">
        <v>1</v>
      </c>
      <c r="C794" s="11" t="s">
        <v>271</v>
      </c>
      <c r="D794" s="38" t="s">
        <v>224</v>
      </c>
      <c r="E794" s="33"/>
      <c r="F794" s="26">
        <f>G5</f>
        <v>0</v>
      </c>
    </row>
    <row r="795" spans="2:7" x14ac:dyDescent="0.35">
      <c r="B795" s="21"/>
      <c r="C795" s="11"/>
      <c r="D795" s="38"/>
      <c r="E795" s="33"/>
      <c r="F795" s="26"/>
    </row>
    <row r="796" spans="2:7" x14ac:dyDescent="0.35">
      <c r="B796" s="21">
        <v>2</v>
      </c>
      <c r="C796" s="11" t="s">
        <v>3</v>
      </c>
      <c r="D796" s="38" t="s">
        <v>224</v>
      </c>
      <c r="E796" s="33"/>
      <c r="F796" s="26">
        <f>G207</f>
        <v>0</v>
      </c>
    </row>
    <row r="797" spans="2:7" x14ac:dyDescent="0.35">
      <c r="B797" s="21"/>
      <c r="C797" s="11"/>
      <c r="D797" s="38"/>
      <c r="E797" s="33"/>
      <c r="F797" s="26"/>
    </row>
    <row r="798" spans="2:7" x14ac:dyDescent="0.35">
      <c r="B798" s="21">
        <v>3</v>
      </c>
      <c r="C798" s="11" t="s">
        <v>56</v>
      </c>
      <c r="D798" s="38" t="s">
        <v>224</v>
      </c>
      <c r="E798" s="33"/>
      <c r="F798" s="26">
        <f>G323</f>
        <v>0</v>
      </c>
    </row>
    <row r="799" spans="2:7" x14ac:dyDescent="0.35">
      <c r="B799" s="21"/>
      <c r="C799" s="11"/>
      <c r="D799" s="38"/>
      <c r="E799" s="33"/>
      <c r="F799" s="26"/>
    </row>
    <row r="800" spans="2:7" x14ac:dyDescent="0.35">
      <c r="B800" s="21">
        <v>4</v>
      </c>
      <c r="C800" s="11" t="s">
        <v>225</v>
      </c>
      <c r="D800" s="38" t="s">
        <v>224</v>
      </c>
      <c r="E800" s="33"/>
      <c r="F800" s="26">
        <f>G347</f>
        <v>0</v>
      </c>
    </row>
    <row r="801" spans="2:6" x14ac:dyDescent="0.35">
      <c r="B801" s="21"/>
      <c r="C801" s="11"/>
      <c r="D801" s="38"/>
      <c r="E801" s="33"/>
      <c r="F801" s="26"/>
    </row>
    <row r="802" spans="2:6" x14ac:dyDescent="0.35">
      <c r="B802" s="21">
        <v>5</v>
      </c>
      <c r="C802" s="11" t="s">
        <v>81</v>
      </c>
      <c r="D802" s="38" t="s">
        <v>224</v>
      </c>
      <c r="E802" s="33"/>
      <c r="F802" s="26">
        <f>G391</f>
        <v>0</v>
      </c>
    </row>
    <row r="803" spans="2:6" x14ac:dyDescent="0.35">
      <c r="B803" s="21"/>
      <c r="C803" s="11"/>
      <c r="D803" s="38"/>
      <c r="E803" s="33"/>
      <c r="F803" s="26"/>
    </row>
    <row r="804" spans="2:6" x14ac:dyDescent="0.35">
      <c r="B804" s="21">
        <v>6</v>
      </c>
      <c r="C804" s="11" t="s">
        <v>226</v>
      </c>
      <c r="D804" s="38" t="s">
        <v>224</v>
      </c>
      <c r="E804" s="33"/>
      <c r="F804" s="26">
        <f>G469</f>
        <v>0</v>
      </c>
    </row>
    <row r="805" spans="2:6" x14ac:dyDescent="0.35">
      <c r="B805" s="21"/>
      <c r="C805" s="11"/>
      <c r="D805" s="38"/>
      <c r="E805" s="33"/>
      <c r="F805" s="26"/>
    </row>
    <row r="806" spans="2:6" x14ac:dyDescent="0.35">
      <c r="B806" s="21">
        <v>7</v>
      </c>
      <c r="C806" s="11" t="s">
        <v>109</v>
      </c>
      <c r="D806" s="38" t="s">
        <v>224</v>
      </c>
      <c r="E806" s="33"/>
      <c r="F806" s="26">
        <f>G485</f>
        <v>0</v>
      </c>
    </row>
    <row r="807" spans="2:6" x14ac:dyDescent="0.35">
      <c r="B807" s="21"/>
      <c r="C807" s="11"/>
      <c r="D807" s="38"/>
      <c r="E807" s="33"/>
      <c r="F807" s="26"/>
    </row>
    <row r="808" spans="2:6" x14ac:dyDescent="0.35">
      <c r="B808" s="21">
        <v>8</v>
      </c>
      <c r="C808" s="11" t="s">
        <v>113</v>
      </c>
      <c r="D808" s="38" t="s">
        <v>224</v>
      </c>
      <c r="E808" s="33"/>
      <c r="F808" s="26">
        <f>G497</f>
        <v>0</v>
      </c>
    </row>
    <row r="809" spans="2:6" x14ac:dyDescent="0.35">
      <c r="B809" s="21"/>
      <c r="C809" s="11"/>
      <c r="D809" s="38"/>
      <c r="E809" s="33"/>
      <c r="F809" s="26"/>
    </row>
    <row r="810" spans="2:6" x14ac:dyDescent="0.35">
      <c r="B810" s="21">
        <v>9</v>
      </c>
      <c r="C810" s="11" t="s">
        <v>133</v>
      </c>
      <c r="D810" s="38" t="s">
        <v>224</v>
      </c>
      <c r="E810" s="33"/>
      <c r="F810" s="26">
        <f>G557</f>
        <v>0</v>
      </c>
    </row>
    <row r="811" spans="2:6" x14ac:dyDescent="0.35">
      <c r="B811" s="21"/>
      <c r="C811" s="11"/>
      <c r="D811" s="38"/>
      <c r="E811" s="33"/>
      <c r="F811" s="26"/>
    </row>
    <row r="812" spans="2:6" x14ac:dyDescent="0.35">
      <c r="B812" s="21">
        <v>10</v>
      </c>
      <c r="C812" s="11" t="s">
        <v>152</v>
      </c>
      <c r="D812" s="38" t="s">
        <v>224</v>
      </c>
      <c r="E812" s="33"/>
      <c r="F812" s="26">
        <f>G605</f>
        <v>0</v>
      </c>
    </row>
    <row r="813" spans="2:6" x14ac:dyDescent="0.35">
      <c r="B813" s="21"/>
      <c r="C813" s="11"/>
      <c r="D813" s="38"/>
      <c r="E813" s="33"/>
      <c r="F813" s="26"/>
    </row>
    <row r="814" spans="2:6" x14ac:dyDescent="0.35">
      <c r="B814" s="21">
        <v>11</v>
      </c>
      <c r="C814" s="11" t="s">
        <v>227</v>
      </c>
      <c r="D814" s="38" t="s">
        <v>224</v>
      </c>
      <c r="E814" s="33"/>
      <c r="F814" s="26">
        <f>G621</f>
        <v>0</v>
      </c>
    </row>
    <row r="815" spans="2:6" x14ac:dyDescent="0.35">
      <c r="B815" s="21"/>
      <c r="C815" s="11"/>
      <c r="D815" s="38"/>
      <c r="E815" s="33"/>
      <c r="F815" s="26"/>
    </row>
    <row r="816" spans="2:6" x14ac:dyDescent="0.35">
      <c r="B816" s="21">
        <v>12</v>
      </c>
      <c r="C816" s="11" t="s">
        <v>174</v>
      </c>
      <c r="D816" s="38" t="s">
        <v>224</v>
      </c>
      <c r="E816" s="33"/>
      <c r="F816" s="26">
        <f>G661</f>
        <v>0</v>
      </c>
    </row>
    <row r="817" spans="2:6" x14ac:dyDescent="0.35">
      <c r="B817" s="21"/>
      <c r="C817" s="11"/>
      <c r="D817" s="38"/>
      <c r="E817" s="33"/>
      <c r="F817" s="26"/>
    </row>
    <row r="818" spans="2:6" x14ac:dyDescent="0.35">
      <c r="B818" s="21">
        <v>13</v>
      </c>
      <c r="C818" s="11" t="s">
        <v>180</v>
      </c>
      <c r="D818" s="38" t="s">
        <v>224</v>
      </c>
      <c r="E818" s="33"/>
      <c r="F818" s="26">
        <f>G677</f>
        <v>0</v>
      </c>
    </row>
    <row r="819" spans="2:6" x14ac:dyDescent="0.35">
      <c r="B819" s="21"/>
      <c r="C819" s="11"/>
      <c r="D819" s="38"/>
      <c r="E819" s="33"/>
      <c r="F819" s="26"/>
    </row>
    <row r="820" spans="2:6" x14ac:dyDescent="0.35">
      <c r="B820" s="21">
        <v>14</v>
      </c>
      <c r="C820" s="11" t="s">
        <v>205</v>
      </c>
      <c r="D820" s="38" t="s">
        <v>224</v>
      </c>
      <c r="E820" s="33"/>
      <c r="F820" s="26">
        <f>G731</f>
        <v>0</v>
      </c>
    </row>
    <row r="821" spans="2:6" x14ac:dyDescent="0.35">
      <c r="B821" s="21"/>
      <c r="C821" s="11"/>
      <c r="D821" s="38"/>
      <c r="E821" s="33"/>
      <c r="F821" s="26"/>
    </row>
    <row r="822" spans="2:6" x14ac:dyDescent="0.35">
      <c r="B822" s="21">
        <v>15</v>
      </c>
      <c r="C822" s="11" t="s">
        <v>392</v>
      </c>
      <c r="D822" s="38" t="s">
        <v>224</v>
      </c>
      <c r="E822" s="33"/>
      <c r="F822" s="26">
        <f>G777</f>
        <v>100000</v>
      </c>
    </row>
    <row r="823" spans="2:6" x14ac:dyDescent="0.35">
      <c r="B823" s="17"/>
      <c r="C823" s="11"/>
      <c r="D823" s="38"/>
      <c r="E823" s="33"/>
      <c r="F823" s="26"/>
    </row>
    <row r="824" spans="2:6" x14ac:dyDescent="0.35">
      <c r="B824" s="49"/>
      <c r="C824" s="50" t="s">
        <v>228</v>
      </c>
      <c r="D824" s="51" t="s">
        <v>229</v>
      </c>
      <c r="E824" s="52"/>
      <c r="F824" s="53">
        <f>SUM(F794:F823)</f>
        <v>100000</v>
      </c>
    </row>
    <row r="825" spans="2:6" x14ac:dyDescent="0.35">
      <c r="B825" s="17"/>
      <c r="C825" s="11"/>
      <c r="D825" s="38"/>
      <c r="E825" s="33"/>
      <c r="F825" s="26"/>
    </row>
    <row r="826" spans="2:6" x14ac:dyDescent="0.35">
      <c r="B826" s="17"/>
      <c r="C826" s="11" t="s">
        <v>257</v>
      </c>
      <c r="D826" s="38" t="s">
        <v>230</v>
      </c>
      <c r="E826" s="33"/>
      <c r="F826" s="26">
        <f>F824*5%</f>
        <v>5000</v>
      </c>
    </row>
    <row r="827" spans="2:6" x14ac:dyDescent="0.35">
      <c r="B827" s="17"/>
      <c r="C827" s="11"/>
      <c r="D827" s="38"/>
      <c r="E827" s="33"/>
      <c r="F827" s="26"/>
    </row>
    <row r="828" spans="2:6" x14ac:dyDescent="0.35">
      <c r="B828" s="49"/>
      <c r="C828" s="50" t="s">
        <v>228</v>
      </c>
      <c r="D828" s="51" t="s">
        <v>229</v>
      </c>
      <c r="E828" s="52"/>
      <c r="F828" s="53">
        <f>SUM(F824:F827)</f>
        <v>105000</v>
      </c>
    </row>
    <row r="829" spans="2:6" x14ac:dyDescent="0.35">
      <c r="B829" s="17"/>
      <c r="C829" s="11"/>
      <c r="D829" s="38"/>
      <c r="E829" s="33"/>
      <c r="F829" s="26"/>
    </row>
    <row r="830" spans="2:6" x14ac:dyDescent="0.35">
      <c r="B830" s="17"/>
      <c r="C830" s="11" t="s">
        <v>256</v>
      </c>
      <c r="D830" s="38" t="s">
        <v>230</v>
      </c>
      <c r="E830" s="33"/>
      <c r="F830" s="26">
        <f>F828*15%</f>
        <v>15750</v>
      </c>
    </row>
    <row r="831" spans="2:6" x14ac:dyDescent="0.35">
      <c r="B831" s="17"/>
      <c r="C831" s="11"/>
      <c r="D831" s="38"/>
      <c r="E831" s="33"/>
      <c r="F831" s="26"/>
    </row>
    <row r="832" spans="2:6" x14ac:dyDescent="0.35">
      <c r="B832" s="49"/>
      <c r="C832" s="50" t="s">
        <v>228</v>
      </c>
      <c r="D832" s="51" t="s">
        <v>229</v>
      </c>
      <c r="E832" s="52"/>
      <c r="F832" s="53">
        <f>SUM(F828:F831)</f>
        <v>120750</v>
      </c>
    </row>
    <row r="833" spans="2:6" ht="15" thickBot="1" x14ac:dyDescent="0.4">
      <c r="B833" s="19"/>
      <c r="C833" s="14"/>
      <c r="D833" s="39"/>
      <c r="E833" s="34"/>
      <c r="F833" s="27"/>
    </row>
    <row r="834" spans="2:6" x14ac:dyDescent="0.35">
      <c r="B834" s="16"/>
      <c r="D834" s="35"/>
      <c r="F834" s="7"/>
    </row>
    <row r="835" spans="2:6" x14ac:dyDescent="0.35">
      <c r="B835" s="16"/>
      <c r="D835" s="35"/>
      <c r="F835" s="7"/>
    </row>
    <row r="836" spans="2:6" x14ac:dyDescent="0.35">
      <c r="B836" s="16"/>
      <c r="D836" s="35"/>
      <c r="F836" s="7"/>
    </row>
    <row r="837" spans="2:6" x14ac:dyDescent="0.35">
      <c r="B837" s="16"/>
      <c r="D837" s="35"/>
      <c r="F837" s="7"/>
    </row>
    <row r="838" spans="2:6" x14ac:dyDescent="0.35">
      <c r="B838" s="16"/>
      <c r="D838" s="35"/>
      <c r="F838" s="7"/>
    </row>
    <row r="839" spans="2:6" x14ac:dyDescent="0.35">
      <c r="B839" s="16"/>
      <c r="D839" s="35"/>
      <c r="F839" s="7"/>
    </row>
    <row r="840" spans="2:6" x14ac:dyDescent="0.35">
      <c r="B840" s="16"/>
      <c r="D840" s="35"/>
      <c r="F840" s="7"/>
    </row>
    <row r="841" spans="2:6" x14ac:dyDescent="0.35">
      <c r="B841" s="16"/>
      <c r="D841" s="35"/>
      <c r="F841" s="7"/>
    </row>
    <row r="842" spans="2:6" x14ac:dyDescent="0.35">
      <c r="B842" s="16"/>
      <c r="D842" s="35"/>
      <c r="F842" s="7"/>
    </row>
    <row r="843" spans="2:6" x14ac:dyDescent="0.35">
      <c r="B843" s="16"/>
      <c r="D843" s="35"/>
      <c r="F843" s="7"/>
    </row>
    <row r="844" spans="2:6" x14ac:dyDescent="0.35">
      <c r="B844" s="16"/>
      <c r="D844" s="35"/>
      <c r="F844" s="7"/>
    </row>
    <row r="845" spans="2:6" x14ac:dyDescent="0.35">
      <c r="B845" s="16"/>
      <c r="D845" s="35"/>
      <c r="F845" s="7"/>
    </row>
    <row r="846" spans="2:6" x14ac:dyDescent="0.35">
      <c r="B846" s="16"/>
      <c r="D846" s="35"/>
      <c r="F846" s="7"/>
    </row>
    <row r="847" spans="2:6" x14ac:dyDescent="0.35">
      <c r="B847" s="16"/>
      <c r="D847" s="35"/>
      <c r="F847" s="7"/>
    </row>
    <row r="848" spans="2:6" x14ac:dyDescent="0.35">
      <c r="B848" s="16"/>
      <c r="D848" s="35"/>
      <c r="F848" s="7"/>
    </row>
    <row r="849" spans="2:6" x14ac:dyDescent="0.35">
      <c r="B849" s="16"/>
      <c r="D849" s="35"/>
      <c r="F849" s="7"/>
    </row>
    <row r="850" spans="2:6" x14ac:dyDescent="0.35">
      <c r="B850" s="16"/>
      <c r="D850" s="35"/>
      <c r="F850" s="7"/>
    </row>
    <row r="851" spans="2:6" x14ac:dyDescent="0.35">
      <c r="B851" s="16"/>
      <c r="D851" s="35"/>
      <c r="F851" s="7"/>
    </row>
    <row r="852" spans="2:6" x14ac:dyDescent="0.35">
      <c r="B852" s="16"/>
      <c r="D852" s="35"/>
      <c r="F852" s="7"/>
    </row>
    <row r="853" spans="2:6" x14ac:dyDescent="0.35">
      <c r="B853" s="16"/>
      <c r="D853" s="35"/>
      <c r="F853" s="7"/>
    </row>
    <row r="854" spans="2:6" x14ac:dyDescent="0.35">
      <c r="B854" s="16"/>
      <c r="D854" s="35"/>
      <c r="F854" s="7"/>
    </row>
    <row r="855" spans="2:6" x14ac:dyDescent="0.35">
      <c r="B855" s="16"/>
      <c r="D855" s="35"/>
      <c r="F855" s="7"/>
    </row>
    <row r="856" spans="2:6" x14ac:dyDescent="0.35">
      <c r="B856" s="16"/>
      <c r="D856" s="35"/>
      <c r="F856" s="7"/>
    </row>
    <row r="857" spans="2:6" x14ac:dyDescent="0.35">
      <c r="B857" s="16"/>
      <c r="D857" s="35"/>
      <c r="F857" s="7"/>
    </row>
    <row r="858" spans="2:6" x14ac:dyDescent="0.35">
      <c r="B858" s="16"/>
      <c r="D858" s="35"/>
      <c r="F858" s="7"/>
    </row>
    <row r="859" spans="2:6" x14ac:dyDescent="0.35">
      <c r="B859" s="16"/>
      <c r="D859" s="35"/>
      <c r="F859" s="7"/>
    </row>
    <row r="860" spans="2:6" x14ac:dyDescent="0.35">
      <c r="B860" s="16"/>
      <c r="D860" s="35"/>
      <c r="F860" s="7"/>
    </row>
    <row r="861" spans="2:6" x14ac:dyDescent="0.35">
      <c r="B861" s="16"/>
      <c r="D861" s="35"/>
      <c r="F861" s="7"/>
    </row>
    <row r="862" spans="2:6" x14ac:dyDescent="0.35">
      <c r="B862" s="16"/>
      <c r="D862" s="35"/>
      <c r="F862" s="7"/>
    </row>
    <row r="863" spans="2:6" x14ac:dyDescent="0.35">
      <c r="B863" s="16"/>
      <c r="D863" s="35"/>
      <c r="F863" s="7"/>
    </row>
    <row r="864" spans="2:6" x14ac:dyDescent="0.35">
      <c r="B864" s="16"/>
      <c r="D864" s="35"/>
      <c r="F864" s="7"/>
    </row>
    <row r="865" spans="2:6" x14ac:dyDescent="0.35">
      <c r="B865" s="16"/>
      <c r="D865" s="35"/>
      <c r="F865" s="7"/>
    </row>
    <row r="866" spans="2:6" x14ac:dyDescent="0.35">
      <c r="B866" s="16"/>
      <c r="D866" s="35"/>
      <c r="F866" s="7"/>
    </row>
    <row r="867" spans="2:6" x14ac:dyDescent="0.35">
      <c r="B867" s="16"/>
      <c r="D867" s="35"/>
      <c r="F867" s="7"/>
    </row>
    <row r="868" spans="2:6" x14ac:dyDescent="0.35">
      <c r="B868" s="16"/>
      <c r="D868" s="35"/>
      <c r="F868" s="7"/>
    </row>
    <row r="869" spans="2:6" x14ac:dyDescent="0.35">
      <c r="B869" s="16"/>
      <c r="D869" s="35"/>
      <c r="F869" s="7"/>
    </row>
    <row r="870" spans="2:6" x14ac:dyDescent="0.35">
      <c r="B870" s="16"/>
      <c r="D870" s="35"/>
      <c r="F870" s="7"/>
    </row>
    <row r="871" spans="2:6" x14ac:dyDescent="0.35">
      <c r="B871" s="16"/>
      <c r="D871" s="35"/>
      <c r="F871" s="7"/>
    </row>
    <row r="872" spans="2:6" x14ac:dyDescent="0.35">
      <c r="B872" s="16"/>
      <c r="D872" s="35"/>
      <c r="F872" s="7"/>
    </row>
    <row r="873" spans="2:6" x14ac:dyDescent="0.35">
      <c r="B873" s="16"/>
      <c r="D873" s="35"/>
      <c r="F873" s="7"/>
    </row>
    <row r="874" spans="2:6" x14ac:dyDescent="0.35">
      <c r="B874" s="16"/>
      <c r="D874" s="35"/>
      <c r="F874" s="7"/>
    </row>
    <row r="875" spans="2:6" x14ac:dyDescent="0.35">
      <c r="B875" s="16"/>
      <c r="D875" s="35"/>
      <c r="F875" s="7"/>
    </row>
    <row r="876" spans="2:6" x14ac:dyDescent="0.35">
      <c r="B876" s="16"/>
      <c r="D876" s="35"/>
      <c r="F876" s="7"/>
    </row>
    <row r="877" spans="2:6" x14ac:dyDescent="0.35">
      <c r="B877" s="16"/>
      <c r="D877" s="35"/>
      <c r="F877" s="7"/>
    </row>
    <row r="878" spans="2:6" x14ac:dyDescent="0.35">
      <c r="B878" s="16"/>
      <c r="D878" s="35"/>
      <c r="F878" s="7"/>
    </row>
    <row r="879" spans="2:6" x14ac:dyDescent="0.35">
      <c r="B879" s="16"/>
      <c r="D879" s="35"/>
      <c r="F879" s="7"/>
    </row>
    <row r="880" spans="2:6" x14ac:dyDescent="0.35">
      <c r="B880" s="16"/>
      <c r="D880" s="35"/>
      <c r="F880" s="7"/>
    </row>
    <row r="881" spans="2:6" x14ac:dyDescent="0.35">
      <c r="B881" s="16"/>
      <c r="D881" s="35"/>
      <c r="F881" s="7"/>
    </row>
    <row r="882" spans="2:6" x14ac:dyDescent="0.35">
      <c r="B882" s="16"/>
      <c r="D882" s="35"/>
      <c r="F882" s="7"/>
    </row>
    <row r="883" spans="2:6" x14ac:dyDescent="0.35">
      <c r="B883" s="16"/>
      <c r="D883" s="35"/>
      <c r="F883" s="7"/>
    </row>
    <row r="884" spans="2:6" x14ac:dyDescent="0.35">
      <c r="B884" s="16"/>
      <c r="D884" s="35"/>
      <c r="F884" s="7"/>
    </row>
    <row r="885" spans="2:6" x14ac:dyDescent="0.35">
      <c r="B885" s="16"/>
      <c r="D885" s="35"/>
      <c r="F885" s="7"/>
    </row>
    <row r="886" spans="2:6" x14ac:dyDescent="0.35">
      <c r="B886" s="16"/>
      <c r="D886" s="35"/>
      <c r="F886" s="7"/>
    </row>
    <row r="887" spans="2:6" x14ac:dyDescent="0.35">
      <c r="B887" s="16"/>
      <c r="D887" s="35"/>
      <c r="F887" s="7"/>
    </row>
    <row r="888" spans="2:6" x14ac:dyDescent="0.35">
      <c r="B888" s="16"/>
      <c r="D888" s="35"/>
      <c r="F888" s="7"/>
    </row>
    <row r="889" spans="2:6" x14ac:dyDescent="0.35">
      <c r="B889" s="16"/>
      <c r="D889" s="35"/>
      <c r="F889" s="7"/>
    </row>
    <row r="890" spans="2:6" x14ac:dyDescent="0.35">
      <c r="B890" s="16"/>
      <c r="D890" s="35"/>
      <c r="F890" s="7"/>
    </row>
    <row r="891" spans="2:6" x14ac:dyDescent="0.35">
      <c r="B891" s="16"/>
      <c r="D891" s="35"/>
      <c r="F891" s="7"/>
    </row>
    <row r="892" spans="2:6" x14ac:dyDescent="0.35">
      <c r="B892" s="16"/>
      <c r="D892" s="35"/>
      <c r="F892" s="7"/>
    </row>
    <row r="893" spans="2:6" x14ac:dyDescent="0.35">
      <c r="B893" s="16"/>
      <c r="D893" s="35"/>
      <c r="F893" s="7"/>
    </row>
    <row r="894" spans="2:6" x14ac:dyDescent="0.35">
      <c r="B894" s="16"/>
      <c r="D894" s="35"/>
      <c r="F894" s="7"/>
    </row>
    <row r="895" spans="2:6" x14ac:dyDescent="0.35">
      <c r="B895" s="16"/>
      <c r="D895" s="35"/>
      <c r="F895" s="7"/>
    </row>
    <row r="896" spans="2:6" x14ac:dyDescent="0.35">
      <c r="B896" s="16"/>
      <c r="D896" s="35"/>
      <c r="F896" s="7"/>
    </row>
    <row r="897" spans="2:6" x14ac:dyDescent="0.35">
      <c r="B897" s="16"/>
      <c r="D897" s="35"/>
      <c r="F897" s="7"/>
    </row>
    <row r="898" spans="2:6" x14ac:dyDescent="0.35">
      <c r="B898" s="16"/>
      <c r="D898" s="35"/>
      <c r="F898" s="7"/>
    </row>
    <row r="899" spans="2:6" x14ac:dyDescent="0.35">
      <c r="B899" s="16"/>
      <c r="D899" s="35"/>
      <c r="F899" s="7"/>
    </row>
    <row r="900" spans="2:6" x14ac:dyDescent="0.35">
      <c r="B900" s="16"/>
      <c r="D900" s="35"/>
      <c r="F900" s="7"/>
    </row>
    <row r="901" spans="2:6" x14ac:dyDescent="0.35">
      <c r="B901" s="16"/>
      <c r="D901" s="35"/>
      <c r="F901" s="7"/>
    </row>
    <row r="902" spans="2:6" x14ac:dyDescent="0.35">
      <c r="B902" s="16"/>
      <c r="D902" s="35"/>
      <c r="F902" s="7"/>
    </row>
    <row r="903" spans="2:6" x14ac:dyDescent="0.35">
      <c r="B903" s="16"/>
      <c r="D903" s="35"/>
      <c r="F903" s="7"/>
    </row>
    <row r="904" spans="2:6" x14ac:dyDescent="0.35">
      <c r="B904" s="16"/>
      <c r="D904" s="35"/>
      <c r="F904" s="7"/>
    </row>
    <row r="905" spans="2:6" x14ac:dyDescent="0.35">
      <c r="B905" s="16"/>
      <c r="D905" s="35"/>
      <c r="F905" s="7"/>
    </row>
    <row r="906" spans="2:6" x14ac:dyDescent="0.35">
      <c r="B906" s="16"/>
      <c r="D906" s="35"/>
      <c r="F906" s="7"/>
    </row>
    <row r="907" spans="2:6" x14ac:dyDescent="0.35">
      <c r="B907" s="16"/>
      <c r="D907" s="35"/>
      <c r="F907" s="7"/>
    </row>
    <row r="908" spans="2:6" x14ac:dyDescent="0.35">
      <c r="B908" s="16"/>
      <c r="D908" s="35"/>
      <c r="F908" s="7"/>
    </row>
    <row r="909" spans="2:6" x14ac:dyDescent="0.35">
      <c r="B909" s="16"/>
      <c r="D909" s="35"/>
      <c r="F909" s="7"/>
    </row>
    <row r="910" spans="2:6" x14ac:dyDescent="0.35">
      <c r="B910" s="16"/>
      <c r="D910" s="35"/>
      <c r="F910" s="7"/>
    </row>
    <row r="911" spans="2:6" x14ac:dyDescent="0.35">
      <c r="B911" s="16"/>
      <c r="D911" s="35"/>
      <c r="F911" s="7"/>
    </row>
    <row r="912" spans="2:6" x14ac:dyDescent="0.35">
      <c r="B912" s="16"/>
      <c r="D912" s="35"/>
      <c r="F912" s="7"/>
    </row>
    <row r="913" spans="2:6" x14ac:dyDescent="0.35">
      <c r="B913" s="16"/>
      <c r="D913" s="35"/>
      <c r="F913" s="7"/>
    </row>
    <row r="914" spans="2:6" x14ac:dyDescent="0.35">
      <c r="B914" s="16"/>
      <c r="D914" s="35"/>
      <c r="F914" s="7"/>
    </row>
    <row r="915" spans="2:6" x14ac:dyDescent="0.35">
      <c r="B915" s="16"/>
      <c r="D915" s="35"/>
      <c r="F915" s="7"/>
    </row>
    <row r="916" spans="2:6" x14ac:dyDescent="0.35">
      <c r="B916" s="16"/>
      <c r="D916" s="35"/>
      <c r="F916" s="7"/>
    </row>
    <row r="917" spans="2:6" x14ac:dyDescent="0.35">
      <c r="B917" s="16"/>
      <c r="D917" s="35"/>
      <c r="F917" s="7"/>
    </row>
    <row r="918" spans="2:6" x14ac:dyDescent="0.35">
      <c r="B918" s="16"/>
      <c r="D918" s="35"/>
      <c r="F918" s="7"/>
    </row>
    <row r="919" spans="2:6" x14ac:dyDescent="0.35">
      <c r="B919" s="16"/>
      <c r="D919" s="35"/>
      <c r="F919" s="7"/>
    </row>
    <row r="920" spans="2:6" x14ac:dyDescent="0.35">
      <c r="B920" s="16"/>
      <c r="D920" s="35"/>
      <c r="F920" s="7"/>
    </row>
    <row r="921" spans="2:6" x14ac:dyDescent="0.35">
      <c r="B921" s="16"/>
      <c r="D921" s="35"/>
      <c r="F921" s="7"/>
    </row>
    <row r="922" spans="2:6" x14ac:dyDescent="0.35">
      <c r="B922" s="16"/>
      <c r="D922" s="35"/>
      <c r="F922" s="7"/>
    </row>
    <row r="923" spans="2:6" x14ac:dyDescent="0.35">
      <c r="B923" s="16"/>
      <c r="D923" s="35"/>
      <c r="F923" s="7"/>
    </row>
    <row r="924" spans="2:6" x14ac:dyDescent="0.35">
      <c r="B924" s="16"/>
      <c r="D924" s="35"/>
      <c r="F924" s="7"/>
    </row>
    <row r="925" spans="2:6" x14ac:dyDescent="0.35">
      <c r="B925" s="16"/>
      <c r="D925" s="35"/>
      <c r="F925" s="7"/>
    </row>
    <row r="926" spans="2:6" x14ac:dyDescent="0.35">
      <c r="B926" s="16"/>
      <c r="D926" s="35"/>
      <c r="F926" s="7"/>
    </row>
    <row r="927" spans="2:6" x14ac:dyDescent="0.35">
      <c r="B927" s="16"/>
      <c r="D927" s="35"/>
      <c r="F927" s="7"/>
    </row>
    <row r="928" spans="2:6" x14ac:dyDescent="0.35">
      <c r="B928" s="16"/>
      <c r="D928" s="35"/>
      <c r="F928" s="7"/>
    </row>
    <row r="929" spans="2:6" x14ac:dyDescent="0.35">
      <c r="B929" s="16"/>
      <c r="D929" s="35"/>
      <c r="F929" s="7"/>
    </row>
    <row r="930" spans="2:6" x14ac:dyDescent="0.35">
      <c r="B930" s="16"/>
      <c r="D930" s="35"/>
      <c r="F930" s="7"/>
    </row>
    <row r="931" spans="2:6" x14ac:dyDescent="0.35">
      <c r="B931" s="16"/>
      <c r="D931" s="35"/>
      <c r="F931" s="7"/>
    </row>
    <row r="932" spans="2:6" x14ac:dyDescent="0.35">
      <c r="B932" s="16"/>
      <c r="D932" s="35"/>
      <c r="F932" s="7"/>
    </row>
    <row r="933" spans="2:6" x14ac:dyDescent="0.35">
      <c r="B933" s="16"/>
      <c r="D933" s="35"/>
      <c r="F933" s="7"/>
    </row>
    <row r="934" spans="2:6" x14ac:dyDescent="0.35">
      <c r="B934" s="16"/>
      <c r="D934" s="35"/>
      <c r="F934" s="7"/>
    </row>
    <row r="935" spans="2:6" x14ac:dyDescent="0.35">
      <c r="B935" s="16"/>
      <c r="D935" s="35"/>
      <c r="F935" s="7"/>
    </row>
    <row r="936" spans="2:6" x14ac:dyDescent="0.35">
      <c r="B936" s="16"/>
      <c r="D936" s="35"/>
      <c r="F936" s="7"/>
    </row>
    <row r="937" spans="2:6" x14ac:dyDescent="0.35">
      <c r="B937" s="16"/>
      <c r="D937" s="35"/>
      <c r="F937" s="7"/>
    </row>
    <row r="938" spans="2:6" x14ac:dyDescent="0.35">
      <c r="B938" s="16"/>
      <c r="D938" s="35"/>
      <c r="F938" s="7"/>
    </row>
    <row r="939" spans="2:6" x14ac:dyDescent="0.35">
      <c r="B939" s="16"/>
      <c r="D939" s="35"/>
      <c r="F939" s="7"/>
    </row>
    <row r="940" spans="2:6" x14ac:dyDescent="0.35">
      <c r="B940" s="16"/>
      <c r="D940" s="35"/>
      <c r="F940" s="7"/>
    </row>
    <row r="941" spans="2:6" x14ac:dyDescent="0.35">
      <c r="B941" s="16"/>
      <c r="D941" s="35"/>
      <c r="F941" s="7"/>
    </row>
    <row r="942" spans="2:6" x14ac:dyDescent="0.35">
      <c r="B942" s="16"/>
      <c r="D942" s="35"/>
      <c r="F942" s="7"/>
    </row>
    <row r="943" spans="2:6" x14ac:dyDescent="0.35">
      <c r="B943" s="16"/>
      <c r="D943" s="35"/>
      <c r="F943" s="7"/>
    </row>
    <row r="944" spans="2:6" x14ac:dyDescent="0.35">
      <c r="B944" s="16"/>
      <c r="D944" s="35"/>
      <c r="F944" s="7"/>
    </row>
    <row r="945" spans="2:6" x14ac:dyDescent="0.35">
      <c r="B945" s="16"/>
      <c r="D945" s="35"/>
      <c r="F945" s="7"/>
    </row>
    <row r="946" spans="2:6" x14ac:dyDescent="0.35">
      <c r="B946" s="16"/>
      <c r="D946" s="35"/>
      <c r="F946" s="7"/>
    </row>
    <row r="947" spans="2:6" x14ac:dyDescent="0.35">
      <c r="B947" s="16"/>
      <c r="D947" s="35"/>
      <c r="F947" s="7"/>
    </row>
    <row r="948" spans="2:6" x14ac:dyDescent="0.35">
      <c r="B948" s="16"/>
      <c r="D948" s="35"/>
      <c r="F948" s="7"/>
    </row>
    <row r="949" spans="2:6" x14ac:dyDescent="0.35">
      <c r="B949" s="16"/>
      <c r="D949" s="35"/>
      <c r="F949" s="7"/>
    </row>
    <row r="950" spans="2:6" x14ac:dyDescent="0.35">
      <c r="B950" s="16"/>
      <c r="D950" s="35"/>
      <c r="F950" s="7"/>
    </row>
    <row r="951" spans="2:6" x14ac:dyDescent="0.35">
      <c r="B951" s="16"/>
      <c r="D951" s="35"/>
      <c r="F951" s="7"/>
    </row>
    <row r="952" spans="2:6" x14ac:dyDescent="0.35">
      <c r="B952" s="16"/>
      <c r="D952" s="35"/>
      <c r="F952" s="7"/>
    </row>
    <row r="953" spans="2:6" x14ac:dyDescent="0.35">
      <c r="B953" s="16"/>
      <c r="D953" s="35"/>
      <c r="F953" s="7"/>
    </row>
    <row r="954" spans="2:6" x14ac:dyDescent="0.35">
      <c r="B954" s="16"/>
      <c r="D954" s="35"/>
      <c r="F954" s="7"/>
    </row>
    <row r="955" spans="2:6" x14ac:dyDescent="0.35">
      <c r="B955" s="16"/>
      <c r="D955" s="35"/>
      <c r="F955" s="7"/>
    </row>
    <row r="956" spans="2:6" x14ac:dyDescent="0.35">
      <c r="B956" s="16"/>
      <c r="D956" s="35"/>
      <c r="F956" s="7"/>
    </row>
    <row r="957" spans="2:6" x14ac:dyDescent="0.35">
      <c r="B957" s="16"/>
      <c r="D957" s="35"/>
      <c r="F957" s="7"/>
    </row>
    <row r="958" spans="2:6" x14ac:dyDescent="0.35">
      <c r="B958" s="16"/>
      <c r="D958" s="35"/>
      <c r="F958" s="7"/>
    </row>
    <row r="959" spans="2:6" x14ac:dyDescent="0.35">
      <c r="B959" s="16"/>
      <c r="D959" s="35"/>
      <c r="F959" s="7"/>
    </row>
    <row r="960" spans="2:6" x14ac:dyDescent="0.35">
      <c r="B960" s="16"/>
      <c r="D960" s="35"/>
      <c r="F960" s="7"/>
    </row>
    <row r="961" spans="2:6" x14ac:dyDescent="0.35">
      <c r="B961" s="16"/>
      <c r="D961" s="35"/>
      <c r="F961" s="7"/>
    </row>
    <row r="962" spans="2:6" x14ac:dyDescent="0.35">
      <c r="B962" s="16"/>
      <c r="D962" s="35"/>
      <c r="F962" s="7"/>
    </row>
    <row r="963" spans="2:6" x14ac:dyDescent="0.35">
      <c r="B963" s="16"/>
      <c r="D963" s="35"/>
      <c r="F963" s="7"/>
    </row>
    <row r="964" spans="2:6" x14ac:dyDescent="0.35">
      <c r="B964" s="16"/>
      <c r="D964" s="35"/>
      <c r="F964" s="7"/>
    </row>
    <row r="965" spans="2:6" x14ac:dyDescent="0.35">
      <c r="B965" s="16"/>
      <c r="D965" s="35"/>
      <c r="F965" s="7"/>
    </row>
    <row r="966" spans="2:6" x14ac:dyDescent="0.35">
      <c r="B966" s="16"/>
      <c r="D966" s="35"/>
      <c r="F966" s="7"/>
    </row>
    <row r="967" spans="2:6" x14ac:dyDescent="0.35">
      <c r="B967" s="16"/>
      <c r="D967" s="35"/>
      <c r="F967" s="7"/>
    </row>
    <row r="968" spans="2:6" x14ac:dyDescent="0.35">
      <c r="B968" s="16"/>
      <c r="D968" s="35"/>
      <c r="F968" s="7"/>
    </row>
    <row r="969" spans="2:6" x14ac:dyDescent="0.35">
      <c r="B969" s="16"/>
      <c r="D969" s="35"/>
      <c r="F969" s="7"/>
    </row>
    <row r="970" spans="2:6" x14ac:dyDescent="0.35">
      <c r="B970" s="16"/>
      <c r="D970" s="35"/>
      <c r="F970" s="7"/>
    </row>
    <row r="971" spans="2:6" x14ac:dyDescent="0.35">
      <c r="B971" s="16"/>
      <c r="D971" s="35"/>
      <c r="F971" s="7"/>
    </row>
    <row r="972" spans="2:6" x14ac:dyDescent="0.35">
      <c r="B972" s="16"/>
      <c r="D972" s="35"/>
      <c r="F972" s="7"/>
    </row>
    <row r="973" spans="2:6" x14ac:dyDescent="0.35">
      <c r="B973" s="16"/>
      <c r="D973" s="35"/>
      <c r="F973" s="7"/>
    </row>
    <row r="974" spans="2:6" x14ac:dyDescent="0.35">
      <c r="B974" s="16"/>
      <c r="D974" s="35"/>
      <c r="F974" s="7"/>
    </row>
    <row r="975" spans="2:6" x14ac:dyDescent="0.35">
      <c r="B975" s="16"/>
      <c r="D975" s="35"/>
      <c r="F975" s="7"/>
    </row>
    <row r="976" spans="2:6" x14ac:dyDescent="0.35">
      <c r="B976" s="16"/>
      <c r="D976" s="35"/>
      <c r="F976" s="7"/>
    </row>
    <row r="977" spans="2:6" x14ac:dyDescent="0.35">
      <c r="B977" s="16"/>
      <c r="D977" s="35"/>
      <c r="F977" s="7"/>
    </row>
    <row r="978" spans="2:6" x14ac:dyDescent="0.35">
      <c r="B978" s="16"/>
      <c r="D978" s="35"/>
      <c r="F978" s="7"/>
    </row>
    <row r="979" spans="2:6" x14ac:dyDescent="0.35">
      <c r="B979" s="16"/>
      <c r="D979" s="35"/>
      <c r="F979" s="7"/>
    </row>
    <row r="980" spans="2:6" x14ac:dyDescent="0.35">
      <c r="B980" s="16"/>
      <c r="D980" s="35"/>
      <c r="F980" s="7"/>
    </row>
    <row r="981" spans="2:6" x14ac:dyDescent="0.35">
      <c r="B981" s="16"/>
      <c r="D981" s="35"/>
      <c r="F981" s="7"/>
    </row>
    <row r="982" spans="2:6" x14ac:dyDescent="0.35">
      <c r="B982" s="16"/>
      <c r="D982" s="35"/>
      <c r="F982" s="7"/>
    </row>
    <row r="983" spans="2:6" x14ac:dyDescent="0.35">
      <c r="B983" s="16"/>
      <c r="D983" s="35"/>
      <c r="F983" s="7"/>
    </row>
    <row r="984" spans="2:6" x14ac:dyDescent="0.35">
      <c r="B984" s="16"/>
      <c r="D984" s="35"/>
      <c r="F984" s="7"/>
    </row>
    <row r="985" spans="2:6" x14ac:dyDescent="0.35">
      <c r="B985" s="16"/>
      <c r="D985" s="35"/>
      <c r="F985" s="7"/>
    </row>
    <row r="986" spans="2:6" x14ac:dyDescent="0.35">
      <c r="B986" s="16"/>
      <c r="D986" s="35"/>
      <c r="F986" s="7"/>
    </row>
    <row r="987" spans="2:6" x14ac:dyDescent="0.35">
      <c r="B987" s="16"/>
      <c r="D987" s="35"/>
      <c r="F987" s="7"/>
    </row>
    <row r="988" spans="2:6" x14ac:dyDescent="0.35">
      <c r="B988" s="16"/>
      <c r="D988" s="35"/>
      <c r="F988" s="7"/>
    </row>
    <row r="989" spans="2:6" x14ac:dyDescent="0.35">
      <c r="B989" s="16"/>
      <c r="D989" s="35"/>
      <c r="F989" s="7"/>
    </row>
    <row r="990" spans="2:6" x14ac:dyDescent="0.35">
      <c r="B990" s="16"/>
      <c r="D990" s="35"/>
      <c r="F990" s="7"/>
    </row>
    <row r="991" spans="2:6" x14ac:dyDescent="0.35">
      <c r="B991" s="16"/>
      <c r="D991" s="35"/>
      <c r="F991" s="7"/>
    </row>
    <row r="992" spans="2:6" x14ac:dyDescent="0.35">
      <c r="B992" s="16"/>
      <c r="D992" s="35"/>
      <c r="F992" s="7"/>
    </row>
    <row r="993" spans="2:6" x14ac:dyDescent="0.35">
      <c r="B993" s="16"/>
      <c r="D993" s="35"/>
      <c r="F993" s="7"/>
    </row>
    <row r="994" spans="2:6" x14ac:dyDescent="0.35">
      <c r="B994" s="16"/>
      <c r="D994" s="35"/>
      <c r="F994" s="7"/>
    </row>
    <row r="995" spans="2:6" x14ac:dyDescent="0.35">
      <c r="B995" s="16"/>
      <c r="D995" s="35"/>
      <c r="F995" s="7"/>
    </row>
    <row r="996" spans="2:6" x14ac:dyDescent="0.35">
      <c r="B996" s="16"/>
      <c r="D996" s="35"/>
      <c r="F996" s="7"/>
    </row>
    <row r="997" spans="2:6" x14ac:dyDescent="0.35">
      <c r="B997" s="16"/>
      <c r="D997" s="35"/>
      <c r="F997" s="7"/>
    </row>
    <row r="998" spans="2:6" x14ac:dyDescent="0.35">
      <c r="B998" s="16"/>
      <c r="D998" s="35"/>
      <c r="F998" s="7"/>
    </row>
    <row r="999" spans="2:6" x14ac:dyDescent="0.35">
      <c r="B999" s="16"/>
      <c r="D999" s="35"/>
      <c r="F999" s="7"/>
    </row>
    <row r="1000" spans="2:6" x14ac:dyDescent="0.35">
      <c r="B1000" s="16"/>
      <c r="D1000" s="35"/>
      <c r="F1000" s="7"/>
    </row>
    <row r="1001" spans="2:6" x14ac:dyDescent="0.35">
      <c r="B1001" s="16"/>
      <c r="D1001" s="35"/>
      <c r="F1001" s="7"/>
    </row>
    <row r="1002" spans="2:6" x14ac:dyDescent="0.35">
      <c r="B1002" s="16"/>
      <c r="D1002" s="35"/>
      <c r="F1002" s="7"/>
    </row>
    <row r="1003" spans="2:6" x14ac:dyDescent="0.35">
      <c r="B1003" s="16"/>
      <c r="D1003" s="35"/>
      <c r="F1003" s="7"/>
    </row>
    <row r="1004" spans="2:6" x14ac:dyDescent="0.35">
      <c r="B1004" s="16"/>
      <c r="D1004" s="35"/>
      <c r="F1004" s="7"/>
    </row>
    <row r="1005" spans="2:6" x14ac:dyDescent="0.35">
      <c r="B1005" s="16"/>
      <c r="D1005" s="35"/>
      <c r="F1005" s="7"/>
    </row>
    <row r="1006" spans="2:6" x14ac:dyDescent="0.35">
      <c r="B1006" s="16"/>
      <c r="D1006" s="35"/>
      <c r="F1006" s="7"/>
    </row>
    <row r="1007" spans="2:6" x14ac:dyDescent="0.35">
      <c r="B1007" s="16"/>
      <c r="D1007" s="35"/>
      <c r="F1007" s="7"/>
    </row>
    <row r="1008" spans="2:6" x14ac:dyDescent="0.35">
      <c r="B1008" s="16"/>
      <c r="D1008" s="35"/>
      <c r="F1008" s="7"/>
    </row>
    <row r="1009" spans="2:6" x14ac:dyDescent="0.35">
      <c r="B1009" s="16"/>
      <c r="D1009" s="35"/>
      <c r="F1009" s="7"/>
    </row>
    <row r="1010" spans="2:6" x14ac:dyDescent="0.35">
      <c r="B1010" s="16"/>
      <c r="D1010" s="35"/>
      <c r="F1010" s="7"/>
    </row>
    <row r="1011" spans="2:6" x14ac:dyDescent="0.35">
      <c r="B1011" s="16"/>
      <c r="D1011" s="35"/>
      <c r="F1011" s="7"/>
    </row>
    <row r="1012" spans="2:6" x14ac:dyDescent="0.35">
      <c r="B1012" s="16"/>
      <c r="D1012" s="35"/>
      <c r="F1012" s="7"/>
    </row>
    <row r="1013" spans="2:6" x14ac:dyDescent="0.35">
      <c r="B1013" s="16"/>
      <c r="D1013" s="35"/>
      <c r="F1013" s="7"/>
    </row>
    <row r="1014" spans="2:6" x14ac:dyDescent="0.35">
      <c r="B1014" s="16"/>
      <c r="D1014" s="35"/>
      <c r="F1014" s="7"/>
    </row>
    <row r="1015" spans="2:6" x14ac:dyDescent="0.35">
      <c r="B1015" s="16"/>
      <c r="D1015" s="35"/>
      <c r="F1015" s="7"/>
    </row>
    <row r="1016" spans="2:6" x14ac:dyDescent="0.35">
      <c r="B1016" s="16"/>
      <c r="D1016" s="35"/>
      <c r="F1016" s="7"/>
    </row>
    <row r="1017" spans="2:6" x14ac:dyDescent="0.35">
      <c r="B1017" s="16"/>
      <c r="D1017" s="35"/>
      <c r="F1017" s="7"/>
    </row>
    <row r="1018" spans="2:6" x14ac:dyDescent="0.35">
      <c r="B1018" s="16"/>
      <c r="D1018" s="35"/>
      <c r="F1018" s="7"/>
    </row>
    <row r="1019" spans="2:6" x14ac:dyDescent="0.35">
      <c r="B1019" s="16"/>
      <c r="D1019" s="35"/>
      <c r="F1019" s="7"/>
    </row>
    <row r="1020" spans="2:6" x14ac:dyDescent="0.35">
      <c r="B1020" s="16"/>
      <c r="D1020" s="35"/>
      <c r="F1020" s="7"/>
    </row>
    <row r="1021" spans="2:6" x14ac:dyDescent="0.35">
      <c r="B1021" s="16"/>
      <c r="D1021" s="35"/>
      <c r="F1021" s="7"/>
    </row>
    <row r="1022" spans="2:6" x14ac:dyDescent="0.35">
      <c r="B1022" s="16"/>
      <c r="D1022" s="35"/>
      <c r="F1022" s="7"/>
    </row>
    <row r="1023" spans="2:6" x14ac:dyDescent="0.35">
      <c r="B1023" s="16"/>
      <c r="D1023" s="35"/>
      <c r="F1023" s="7"/>
    </row>
    <row r="1024" spans="2:6" x14ac:dyDescent="0.35">
      <c r="B1024" s="16"/>
      <c r="D1024" s="35"/>
      <c r="F1024" s="7"/>
    </row>
    <row r="1025" spans="2:6" x14ac:dyDescent="0.35">
      <c r="B1025" s="16"/>
      <c r="D1025" s="35"/>
      <c r="F1025" s="7"/>
    </row>
    <row r="1026" spans="2:6" x14ac:dyDescent="0.35">
      <c r="B1026" s="16"/>
      <c r="D1026" s="35"/>
      <c r="F1026" s="7"/>
    </row>
    <row r="1027" spans="2:6" x14ac:dyDescent="0.35">
      <c r="B1027" s="16"/>
      <c r="D1027" s="35"/>
      <c r="F1027" s="7"/>
    </row>
    <row r="1028" spans="2:6" x14ac:dyDescent="0.35">
      <c r="B1028" s="16"/>
      <c r="D1028" s="35"/>
      <c r="F1028" s="7"/>
    </row>
    <row r="1029" spans="2:6" x14ac:dyDescent="0.35">
      <c r="B1029" s="16"/>
      <c r="D1029" s="35"/>
      <c r="F1029" s="7"/>
    </row>
    <row r="1030" spans="2:6" x14ac:dyDescent="0.35">
      <c r="B1030" s="16"/>
      <c r="D1030" s="35"/>
      <c r="F1030" s="7"/>
    </row>
    <row r="1031" spans="2:6" x14ac:dyDescent="0.35">
      <c r="B1031" s="16"/>
      <c r="D1031" s="35"/>
      <c r="F1031" s="7"/>
    </row>
    <row r="1032" spans="2:6" x14ac:dyDescent="0.35">
      <c r="B1032" s="16"/>
      <c r="D1032" s="35"/>
      <c r="F1032" s="7"/>
    </row>
    <row r="1033" spans="2:6" x14ac:dyDescent="0.35">
      <c r="B1033" s="16"/>
      <c r="D1033" s="35"/>
      <c r="F1033" s="7"/>
    </row>
    <row r="1034" spans="2:6" x14ac:dyDescent="0.35">
      <c r="B1034" s="16"/>
      <c r="D1034" s="35"/>
      <c r="F1034" s="7"/>
    </row>
    <row r="1035" spans="2:6" x14ac:dyDescent="0.35">
      <c r="B1035" s="16"/>
      <c r="D1035" s="35"/>
      <c r="F1035" s="7"/>
    </row>
    <row r="1036" spans="2:6" x14ac:dyDescent="0.35">
      <c r="B1036" s="16"/>
      <c r="D1036" s="35"/>
      <c r="F1036" s="7"/>
    </row>
    <row r="1037" spans="2:6" x14ac:dyDescent="0.35">
      <c r="B1037" s="16"/>
      <c r="D1037" s="35"/>
      <c r="F1037" s="7"/>
    </row>
    <row r="1038" spans="2:6" x14ac:dyDescent="0.35">
      <c r="B1038" s="16"/>
      <c r="D1038" s="35"/>
      <c r="F1038" s="7"/>
    </row>
    <row r="1039" spans="2:6" x14ac:dyDescent="0.35">
      <c r="B1039" s="16"/>
      <c r="D1039" s="35"/>
      <c r="F1039" s="7"/>
    </row>
    <row r="1040" spans="2:6" x14ac:dyDescent="0.35">
      <c r="B1040" s="16"/>
      <c r="D1040" s="35"/>
      <c r="F1040" s="7"/>
    </row>
    <row r="1041" spans="2:6" x14ac:dyDescent="0.35">
      <c r="B1041" s="16"/>
      <c r="D1041" s="35"/>
      <c r="F1041" s="7"/>
    </row>
    <row r="1042" spans="2:6" x14ac:dyDescent="0.35">
      <c r="B1042" s="16"/>
      <c r="D1042" s="35"/>
      <c r="F1042" s="7"/>
    </row>
    <row r="1043" spans="2:6" x14ac:dyDescent="0.35">
      <c r="B1043" s="16"/>
      <c r="D1043" s="35"/>
      <c r="F1043" s="7"/>
    </row>
    <row r="1044" spans="2:6" x14ac:dyDescent="0.35">
      <c r="B1044" s="16"/>
      <c r="D1044" s="35"/>
      <c r="F1044" s="7"/>
    </row>
    <row r="1045" spans="2:6" x14ac:dyDescent="0.35">
      <c r="B1045" s="16"/>
      <c r="D1045" s="35"/>
      <c r="F1045" s="7"/>
    </row>
    <row r="1046" spans="2:6" x14ac:dyDescent="0.35">
      <c r="B1046" s="16"/>
      <c r="D1046" s="35"/>
      <c r="F1046" s="7"/>
    </row>
    <row r="1047" spans="2:6" x14ac:dyDescent="0.35">
      <c r="B1047" s="16"/>
      <c r="D1047" s="35"/>
      <c r="F1047" s="7"/>
    </row>
    <row r="1048" spans="2:6" x14ac:dyDescent="0.35">
      <c r="B1048" s="16"/>
      <c r="D1048" s="35"/>
      <c r="F1048" s="7"/>
    </row>
    <row r="1049" spans="2:6" x14ac:dyDescent="0.35">
      <c r="B1049" s="16"/>
      <c r="D1049" s="35"/>
      <c r="F1049" s="7"/>
    </row>
    <row r="1050" spans="2:6" x14ac:dyDescent="0.35">
      <c r="B1050" s="16"/>
      <c r="D1050" s="35"/>
      <c r="F1050" s="7"/>
    </row>
    <row r="1051" spans="2:6" x14ac:dyDescent="0.35">
      <c r="B1051" s="16"/>
      <c r="D1051" s="35"/>
      <c r="F1051" s="7"/>
    </row>
    <row r="1052" spans="2:6" x14ac:dyDescent="0.35">
      <c r="B1052" s="16"/>
      <c r="D1052" s="35"/>
      <c r="F1052" s="7"/>
    </row>
    <row r="1053" spans="2:6" x14ac:dyDescent="0.35">
      <c r="B1053" s="16"/>
      <c r="D1053" s="35"/>
      <c r="F1053" s="7"/>
    </row>
    <row r="1054" spans="2:6" x14ac:dyDescent="0.35">
      <c r="B1054" s="16"/>
      <c r="D1054" s="35"/>
      <c r="F1054" s="7"/>
    </row>
    <row r="1055" spans="2:6" x14ac:dyDescent="0.35">
      <c r="B1055" s="16"/>
      <c r="D1055" s="35"/>
      <c r="F1055" s="7"/>
    </row>
    <row r="1056" spans="2:6" x14ac:dyDescent="0.35">
      <c r="B1056" s="16"/>
      <c r="D1056" s="35"/>
      <c r="F1056" s="7"/>
    </row>
    <row r="1057" spans="2:6" x14ac:dyDescent="0.35">
      <c r="B1057" s="16"/>
      <c r="D1057" s="35"/>
      <c r="F1057" s="7"/>
    </row>
    <row r="1058" spans="2:6" x14ac:dyDescent="0.35">
      <c r="B1058" s="16"/>
      <c r="D1058" s="35"/>
      <c r="F1058" s="7"/>
    </row>
    <row r="1059" spans="2:6" x14ac:dyDescent="0.35">
      <c r="B1059" s="16"/>
      <c r="D1059" s="35"/>
      <c r="F1059" s="7"/>
    </row>
    <row r="1060" spans="2:6" x14ac:dyDescent="0.35">
      <c r="B1060" s="16"/>
      <c r="D1060" s="35"/>
      <c r="F1060" s="7"/>
    </row>
    <row r="1061" spans="2:6" x14ac:dyDescent="0.35">
      <c r="B1061" s="16"/>
      <c r="D1061" s="35"/>
      <c r="F1061" s="7"/>
    </row>
    <row r="1062" spans="2:6" x14ac:dyDescent="0.35">
      <c r="B1062" s="16"/>
      <c r="D1062" s="35"/>
      <c r="F1062" s="7"/>
    </row>
    <row r="1063" spans="2:6" x14ac:dyDescent="0.35">
      <c r="B1063" s="16"/>
      <c r="D1063" s="35"/>
      <c r="F1063" s="7"/>
    </row>
    <row r="1064" spans="2:6" x14ac:dyDescent="0.35">
      <c r="B1064" s="16"/>
      <c r="D1064" s="35"/>
      <c r="F1064" s="7"/>
    </row>
    <row r="1065" spans="2:6" x14ac:dyDescent="0.35">
      <c r="B1065" s="16"/>
      <c r="D1065" s="35"/>
      <c r="F1065" s="7"/>
    </row>
    <row r="1066" spans="2:6" x14ac:dyDescent="0.35">
      <c r="B1066" s="16"/>
      <c r="D1066" s="35"/>
      <c r="F1066" s="7"/>
    </row>
    <row r="1067" spans="2:6" x14ac:dyDescent="0.35">
      <c r="B1067" s="16"/>
      <c r="D1067" s="35"/>
      <c r="F1067" s="7"/>
    </row>
    <row r="1068" spans="2:6" x14ac:dyDescent="0.35">
      <c r="B1068" s="16"/>
      <c r="D1068" s="35"/>
      <c r="F1068" s="7"/>
    </row>
    <row r="1069" spans="2:6" x14ac:dyDescent="0.35">
      <c r="B1069" s="16"/>
      <c r="D1069" s="35"/>
      <c r="F1069" s="7"/>
    </row>
    <row r="1070" spans="2:6" x14ac:dyDescent="0.35">
      <c r="B1070" s="16"/>
      <c r="D1070" s="35"/>
      <c r="F1070" s="7"/>
    </row>
    <row r="1071" spans="2:6" x14ac:dyDescent="0.35">
      <c r="B1071" s="16"/>
      <c r="D1071" s="35"/>
      <c r="F1071" s="7"/>
    </row>
    <row r="1072" spans="2:6" x14ac:dyDescent="0.35">
      <c r="B1072" s="16"/>
      <c r="D1072" s="35"/>
      <c r="F1072" s="7"/>
    </row>
    <row r="1073" spans="2:6" x14ac:dyDescent="0.35">
      <c r="B1073" s="16"/>
      <c r="D1073" s="35"/>
      <c r="F1073" s="7"/>
    </row>
    <row r="1074" spans="2:6" x14ac:dyDescent="0.35">
      <c r="B1074" s="16"/>
      <c r="D1074" s="35"/>
      <c r="F1074" s="7"/>
    </row>
    <row r="1075" spans="2:6" x14ac:dyDescent="0.35">
      <c r="B1075" s="16"/>
      <c r="D1075" s="35"/>
      <c r="F1075" s="7"/>
    </row>
    <row r="1076" spans="2:6" x14ac:dyDescent="0.35">
      <c r="B1076" s="16"/>
      <c r="D1076" s="35"/>
      <c r="F1076" s="7"/>
    </row>
    <row r="1077" spans="2:6" x14ac:dyDescent="0.35">
      <c r="B1077" s="16"/>
      <c r="D1077" s="35"/>
      <c r="F1077" s="7"/>
    </row>
    <row r="1078" spans="2:6" x14ac:dyDescent="0.35">
      <c r="B1078" s="16"/>
      <c r="D1078" s="35"/>
      <c r="F1078" s="7"/>
    </row>
    <row r="1079" spans="2:6" x14ac:dyDescent="0.35">
      <c r="B1079" s="16"/>
      <c r="D1079" s="35"/>
      <c r="F1079" s="7"/>
    </row>
    <row r="1080" spans="2:6" x14ac:dyDescent="0.35">
      <c r="B1080" s="16"/>
      <c r="D1080" s="35"/>
      <c r="F1080" s="7"/>
    </row>
    <row r="1081" spans="2:6" x14ac:dyDescent="0.35">
      <c r="B1081" s="16"/>
      <c r="D1081" s="35"/>
      <c r="F1081" s="7"/>
    </row>
    <row r="1082" spans="2:6" x14ac:dyDescent="0.35">
      <c r="B1082" s="16"/>
      <c r="D1082" s="35"/>
      <c r="F1082" s="7"/>
    </row>
    <row r="1083" spans="2:6" x14ac:dyDescent="0.35">
      <c r="B1083" s="16"/>
      <c r="D1083" s="35"/>
      <c r="F1083" s="7"/>
    </row>
    <row r="1084" spans="2:6" x14ac:dyDescent="0.35">
      <c r="B1084" s="16"/>
      <c r="D1084" s="35"/>
      <c r="F1084" s="7"/>
    </row>
    <row r="1085" spans="2:6" x14ac:dyDescent="0.35">
      <c r="B1085" s="16"/>
      <c r="D1085" s="35"/>
      <c r="F1085" s="7"/>
    </row>
    <row r="1086" spans="2:6" x14ac:dyDescent="0.35">
      <c r="B1086" s="16"/>
      <c r="D1086" s="35"/>
      <c r="F1086" s="7"/>
    </row>
    <row r="1087" spans="2:6" x14ac:dyDescent="0.35">
      <c r="B1087" s="16"/>
      <c r="D1087" s="35"/>
      <c r="F1087" s="7"/>
    </row>
    <row r="1088" spans="2:6" x14ac:dyDescent="0.35">
      <c r="B1088" s="16"/>
      <c r="D1088" s="35"/>
      <c r="F1088" s="7"/>
    </row>
    <row r="1089" spans="2:6" x14ac:dyDescent="0.35">
      <c r="B1089" s="16"/>
      <c r="D1089" s="35"/>
      <c r="F1089" s="7"/>
    </row>
    <row r="1090" spans="2:6" x14ac:dyDescent="0.35">
      <c r="B1090" s="16"/>
      <c r="D1090" s="35"/>
      <c r="F1090" s="7"/>
    </row>
    <row r="1091" spans="2:6" x14ac:dyDescent="0.35">
      <c r="B1091" s="16"/>
      <c r="D1091" s="35"/>
      <c r="F1091" s="7"/>
    </row>
    <row r="1092" spans="2:6" x14ac:dyDescent="0.35">
      <c r="B1092" s="16"/>
      <c r="D1092" s="35"/>
      <c r="F1092" s="7"/>
    </row>
    <row r="1093" spans="2:6" x14ac:dyDescent="0.35">
      <c r="B1093" s="16"/>
      <c r="D1093" s="35"/>
      <c r="F1093" s="7"/>
    </row>
    <row r="1094" spans="2:6" x14ac:dyDescent="0.35">
      <c r="B1094" s="16"/>
      <c r="D1094" s="35"/>
      <c r="F1094" s="7"/>
    </row>
    <row r="1095" spans="2:6" x14ac:dyDescent="0.35">
      <c r="B1095" s="16"/>
      <c r="D1095" s="35"/>
      <c r="F1095" s="7"/>
    </row>
    <row r="1096" spans="2:6" x14ac:dyDescent="0.35">
      <c r="B1096" s="16"/>
      <c r="D1096" s="35"/>
      <c r="F1096" s="7"/>
    </row>
    <row r="1097" spans="2:6" x14ac:dyDescent="0.35">
      <c r="B1097" s="16"/>
      <c r="D1097" s="35"/>
      <c r="F1097" s="7"/>
    </row>
    <row r="1098" spans="2:6" x14ac:dyDescent="0.35">
      <c r="B1098" s="16"/>
      <c r="D1098" s="35"/>
      <c r="F1098" s="7"/>
    </row>
    <row r="1099" spans="2:6" x14ac:dyDescent="0.35">
      <c r="B1099" s="16"/>
      <c r="D1099" s="35"/>
      <c r="F1099" s="7"/>
    </row>
    <row r="1100" spans="2:6" x14ac:dyDescent="0.35">
      <c r="B1100" s="16"/>
      <c r="D1100" s="35"/>
      <c r="F1100" s="7"/>
    </row>
    <row r="1101" spans="2:6" x14ac:dyDescent="0.35">
      <c r="B1101" s="16"/>
      <c r="D1101" s="35"/>
      <c r="F1101" s="7"/>
    </row>
    <row r="1102" spans="2:6" x14ac:dyDescent="0.35">
      <c r="B1102" s="16"/>
      <c r="D1102" s="35"/>
      <c r="F1102" s="7"/>
    </row>
    <row r="1103" spans="2:6" x14ac:dyDescent="0.35">
      <c r="B1103" s="16"/>
      <c r="D1103" s="35"/>
      <c r="F1103" s="7"/>
    </row>
    <row r="1104" spans="2:6" x14ac:dyDescent="0.35">
      <c r="B1104" s="16"/>
      <c r="D1104" s="35"/>
      <c r="F1104" s="7"/>
    </row>
    <row r="1105" spans="2:6" x14ac:dyDescent="0.35">
      <c r="B1105" s="16"/>
      <c r="D1105" s="35"/>
      <c r="F1105" s="7"/>
    </row>
    <row r="1106" spans="2:6" x14ac:dyDescent="0.35">
      <c r="B1106" s="16"/>
      <c r="D1106" s="35"/>
      <c r="F1106" s="7"/>
    </row>
    <row r="1107" spans="2:6" x14ac:dyDescent="0.35">
      <c r="B1107" s="16"/>
      <c r="D1107" s="35"/>
      <c r="F1107" s="7"/>
    </row>
    <row r="1108" spans="2:6" x14ac:dyDescent="0.35">
      <c r="B1108" s="16"/>
      <c r="D1108" s="35"/>
      <c r="F1108" s="7"/>
    </row>
    <row r="1109" spans="2:6" x14ac:dyDescent="0.35">
      <c r="B1109" s="16"/>
      <c r="D1109" s="35"/>
      <c r="F1109" s="7"/>
    </row>
    <row r="1110" spans="2:6" x14ac:dyDescent="0.35">
      <c r="B1110" s="16"/>
      <c r="D1110" s="35"/>
      <c r="F1110" s="7"/>
    </row>
    <row r="1111" spans="2:6" x14ac:dyDescent="0.35">
      <c r="B1111" s="16"/>
      <c r="D1111" s="35"/>
      <c r="F1111" s="7"/>
    </row>
    <row r="1112" spans="2:6" x14ac:dyDescent="0.35">
      <c r="B1112" s="16"/>
      <c r="D1112" s="35"/>
      <c r="F1112" s="7"/>
    </row>
    <row r="1113" spans="2:6" x14ac:dyDescent="0.35">
      <c r="B1113" s="16"/>
      <c r="D1113" s="35"/>
      <c r="F1113" s="7"/>
    </row>
    <row r="1114" spans="2:6" x14ac:dyDescent="0.35">
      <c r="B1114" s="16"/>
      <c r="D1114" s="35"/>
      <c r="F1114" s="7"/>
    </row>
    <row r="1115" spans="2:6" x14ac:dyDescent="0.35">
      <c r="B1115" s="16"/>
      <c r="D1115" s="35"/>
      <c r="F1115" s="7"/>
    </row>
    <row r="1116" spans="2:6" x14ac:dyDescent="0.35">
      <c r="B1116" s="16"/>
      <c r="D1116" s="35"/>
      <c r="F1116" s="7"/>
    </row>
    <row r="1117" spans="2:6" x14ac:dyDescent="0.35">
      <c r="B1117" s="16"/>
      <c r="D1117" s="35"/>
      <c r="F1117" s="7"/>
    </row>
    <row r="1118" spans="2:6" x14ac:dyDescent="0.35">
      <c r="B1118" s="16"/>
      <c r="D1118" s="35"/>
      <c r="F1118" s="7"/>
    </row>
    <row r="1119" spans="2:6" x14ac:dyDescent="0.35">
      <c r="B1119" s="16"/>
      <c r="D1119" s="35"/>
      <c r="F1119" s="7"/>
    </row>
    <row r="1120" spans="2:6" x14ac:dyDescent="0.35">
      <c r="B1120" s="16"/>
      <c r="D1120" s="35"/>
      <c r="F1120" s="7"/>
    </row>
    <row r="1121" spans="2:6" x14ac:dyDescent="0.35">
      <c r="B1121" s="16"/>
      <c r="D1121" s="35"/>
      <c r="F1121" s="7"/>
    </row>
    <row r="1122" spans="2:6" x14ac:dyDescent="0.35">
      <c r="B1122" s="16"/>
      <c r="D1122" s="35"/>
      <c r="F1122" s="7"/>
    </row>
    <row r="1123" spans="2:6" x14ac:dyDescent="0.35">
      <c r="B1123" s="16"/>
      <c r="D1123" s="35"/>
      <c r="F1123" s="7"/>
    </row>
    <row r="1124" spans="2:6" x14ac:dyDescent="0.35">
      <c r="B1124" s="16"/>
      <c r="D1124" s="35"/>
      <c r="F1124" s="7"/>
    </row>
    <row r="1125" spans="2:6" x14ac:dyDescent="0.35">
      <c r="B1125" s="16"/>
      <c r="D1125" s="35"/>
      <c r="F1125" s="7"/>
    </row>
    <row r="1126" spans="2:6" x14ac:dyDescent="0.35">
      <c r="B1126" s="16"/>
      <c r="D1126" s="35"/>
      <c r="F1126" s="7"/>
    </row>
    <row r="1127" spans="2:6" x14ac:dyDescent="0.35">
      <c r="B1127" s="16"/>
      <c r="D1127" s="35"/>
      <c r="F1127" s="7"/>
    </row>
    <row r="1128" spans="2:6" x14ac:dyDescent="0.35">
      <c r="B1128" s="16"/>
      <c r="D1128" s="35"/>
      <c r="F1128" s="7"/>
    </row>
    <row r="1129" spans="2:6" x14ac:dyDescent="0.35">
      <c r="B1129" s="16"/>
      <c r="D1129" s="35"/>
      <c r="F1129" s="7"/>
    </row>
    <row r="1130" spans="2:6" x14ac:dyDescent="0.35">
      <c r="B1130" s="16"/>
      <c r="D1130" s="35"/>
      <c r="F1130" s="7"/>
    </row>
    <row r="1131" spans="2:6" x14ac:dyDescent="0.35">
      <c r="B1131" s="16"/>
      <c r="D1131" s="35"/>
      <c r="F1131" s="7"/>
    </row>
    <row r="1132" spans="2:6" x14ac:dyDescent="0.35">
      <c r="B1132" s="16"/>
      <c r="D1132" s="35"/>
      <c r="F1132" s="7"/>
    </row>
    <row r="1133" spans="2:6" x14ac:dyDescent="0.35">
      <c r="B1133" s="16"/>
      <c r="D1133" s="35"/>
      <c r="F1133" s="7"/>
    </row>
    <row r="1134" spans="2:6" x14ac:dyDescent="0.35">
      <c r="B1134" s="16"/>
      <c r="D1134" s="35"/>
      <c r="F1134" s="7"/>
    </row>
    <row r="1135" spans="2:6" x14ac:dyDescent="0.35">
      <c r="B1135" s="16"/>
      <c r="D1135" s="35"/>
      <c r="F1135" s="7"/>
    </row>
    <row r="1136" spans="2:6" x14ac:dyDescent="0.35">
      <c r="B1136" s="16"/>
      <c r="D1136" s="35"/>
      <c r="F1136" s="7"/>
    </row>
    <row r="1137" spans="2:6" x14ac:dyDescent="0.35">
      <c r="B1137" s="16"/>
      <c r="D1137" s="35"/>
      <c r="F1137" s="7"/>
    </row>
    <row r="1138" spans="2:6" x14ac:dyDescent="0.35">
      <c r="B1138" s="16"/>
      <c r="D1138" s="35"/>
      <c r="F1138" s="7"/>
    </row>
    <row r="1139" spans="2:6" x14ac:dyDescent="0.35">
      <c r="B1139" s="16"/>
      <c r="D1139" s="35"/>
      <c r="F1139"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7633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Khutso Bokaba</cp:lastModifiedBy>
  <dcterms:created xsi:type="dcterms:W3CDTF">2022-10-11T16:34:48Z</dcterms:created>
  <dcterms:modified xsi:type="dcterms:W3CDTF">2023-10-17T07:43:19Z</dcterms:modified>
</cp:coreProperties>
</file>